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53" i="1" l="1"/>
  <c r="G34" i="1" l="1"/>
  <c r="H34" i="1"/>
  <c r="I34" i="1"/>
  <c r="J34" i="1"/>
  <c r="B16" i="1"/>
  <c r="A16" i="1"/>
  <c r="A25" i="1"/>
  <c r="A35" i="1" s="1"/>
  <c r="J24" i="1"/>
  <c r="I24" i="1"/>
  <c r="H24" i="1"/>
  <c r="G24" i="1"/>
  <c r="J15" i="1"/>
  <c r="I15" i="1"/>
  <c r="H15" i="1"/>
  <c r="H25" i="1" s="1"/>
  <c r="G15" i="1"/>
  <c r="F15" i="1"/>
  <c r="F25" i="1" s="1"/>
  <c r="I25" i="1" l="1"/>
  <c r="G25" i="1"/>
  <c r="J25" i="1"/>
  <c r="B204" i="1"/>
  <c r="A204" i="1"/>
  <c r="J203" i="1"/>
  <c r="I203" i="1"/>
  <c r="H203" i="1"/>
  <c r="G203" i="1"/>
  <c r="B194" i="1"/>
  <c r="A194" i="1"/>
  <c r="L204" i="1"/>
  <c r="J193" i="1"/>
  <c r="J204" i="1" s="1"/>
  <c r="I193" i="1"/>
  <c r="I204" i="1" s="1"/>
  <c r="H193" i="1"/>
  <c r="G193" i="1"/>
  <c r="G204" i="1" s="1"/>
  <c r="F204" i="1"/>
  <c r="B184" i="1"/>
  <c r="A184" i="1"/>
  <c r="J183" i="1"/>
  <c r="I183" i="1"/>
  <c r="H183" i="1"/>
  <c r="G183" i="1"/>
  <c r="B174" i="1"/>
  <c r="A174" i="1"/>
  <c r="L184" i="1"/>
  <c r="J173" i="1"/>
  <c r="I173" i="1"/>
  <c r="I184" i="1" s="1"/>
  <c r="H173" i="1"/>
  <c r="H184" i="1" s="1"/>
  <c r="G173" i="1"/>
  <c r="G184" i="1" s="1"/>
  <c r="F173" i="1"/>
  <c r="B164" i="1"/>
  <c r="A164" i="1"/>
  <c r="L164" i="1"/>
  <c r="B154" i="1"/>
  <c r="A154" i="1"/>
  <c r="J153" i="1"/>
  <c r="I153" i="1"/>
  <c r="H153" i="1"/>
  <c r="B144" i="1"/>
  <c r="A144" i="1"/>
  <c r="L144" i="1"/>
  <c r="J143" i="1"/>
  <c r="I143" i="1"/>
  <c r="H143" i="1"/>
  <c r="G143" i="1"/>
  <c r="B134" i="1"/>
  <c r="A134" i="1"/>
  <c r="J133" i="1"/>
  <c r="I133" i="1"/>
  <c r="H133" i="1"/>
  <c r="G133" i="1"/>
  <c r="B124" i="1"/>
  <c r="A124" i="1"/>
  <c r="J123" i="1"/>
  <c r="I123" i="1"/>
  <c r="H123" i="1"/>
  <c r="G123" i="1"/>
  <c r="B114" i="1"/>
  <c r="A114" i="1"/>
  <c r="L124" i="1"/>
  <c r="J113" i="1"/>
  <c r="J124" i="1" s="1"/>
  <c r="I113" i="1"/>
  <c r="I124" i="1" s="1"/>
  <c r="H113" i="1"/>
  <c r="H124" i="1" s="1"/>
  <c r="G113" i="1"/>
  <c r="G124" i="1" s="1"/>
  <c r="B104" i="1"/>
  <c r="A104" i="1"/>
  <c r="L104" i="1"/>
  <c r="J103" i="1"/>
  <c r="I103" i="1"/>
  <c r="H103" i="1"/>
  <c r="G103" i="1"/>
  <c r="B94" i="1"/>
  <c r="A94" i="1"/>
  <c r="J93" i="1"/>
  <c r="I93" i="1"/>
  <c r="H93" i="1"/>
  <c r="G93" i="1"/>
  <c r="F93" i="1"/>
  <c r="B84" i="1"/>
  <c r="A84" i="1"/>
  <c r="L84" i="1"/>
  <c r="J83" i="1"/>
  <c r="I83" i="1"/>
  <c r="H83" i="1"/>
  <c r="G83" i="1"/>
  <c r="B74" i="1"/>
  <c r="A74" i="1"/>
  <c r="J73" i="1"/>
  <c r="I73" i="1"/>
  <c r="H73" i="1"/>
  <c r="G73" i="1"/>
  <c r="B64" i="1"/>
  <c r="A64" i="1"/>
  <c r="J63" i="1"/>
  <c r="I63" i="1"/>
  <c r="H63" i="1"/>
  <c r="G63" i="1"/>
  <c r="B54" i="1"/>
  <c r="A54" i="1"/>
  <c r="J53" i="1"/>
  <c r="I53" i="1"/>
  <c r="H53" i="1"/>
  <c r="G53" i="1"/>
  <c r="A45" i="1"/>
  <c r="J44" i="1"/>
  <c r="J45" i="1" s="1"/>
  <c r="I44" i="1"/>
  <c r="I45" i="1" s="1"/>
  <c r="H44" i="1"/>
  <c r="G44" i="1"/>
  <c r="F45" i="1"/>
  <c r="L45" i="1"/>
  <c r="J184" i="1" l="1"/>
  <c r="G144" i="1"/>
  <c r="F164" i="1"/>
  <c r="H164" i="1"/>
  <c r="I164" i="1"/>
  <c r="G164" i="1"/>
  <c r="I144" i="1"/>
  <c r="F144" i="1"/>
  <c r="J144" i="1"/>
  <c r="I104" i="1"/>
  <c r="G104" i="1"/>
  <c r="F104" i="1"/>
  <c r="H104" i="1"/>
  <c r="J84" i="1"/>
  <c r="F84" i="1"/>
  <c r="I84" i="1"/>
  <c r="H45" i="1"/>
  <c r="F64" i="1"/>
  <c r="H84" i="1"/>
  <c r="J104" i="1"/>
  <c r="F124" i="1"/>
  <c r="H144" i="1"/>
  <c r="J164" i="1"/>
  <c r="F184" i="1"/>
  <c r="H204" i="1"/>
  <c r="G45" i="1"/>
  <c r="L64" i="1"/>
  <c r="G84" i="1"/>
</calcChain>
</file>

<file path=xl/sharedStrings.xml><?xml version="1.0" encoding="utf-8"?>
<sst xmlns="http://schemas.openxmlformats.org/spreadsheetml/2006/main" count="452" uniqueCount="143">
  <si>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</si>
  <si>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</si>
  <si>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</si>
  <si>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</si>
  <si>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</si>
  <si>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</si>
  <si>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</si>
  <si>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</si>
  <si>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</si>
  <si>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</si>
  <si>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</si>
  <si>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</si>
  <si>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</si>
  <si>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</si>
  <si>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</si>
  <si>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</si>
  <si>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</si>
  <si>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</si>
  <si>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</si>
  <si>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</si>
  <si>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</si>
  <si>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</si>
  <si>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</si>
  <si>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</si>
  <si>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</si>
  <si>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</si>
  <si>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</si>
  <si>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</si>
  <si>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</si>
  <si>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</si>
  <si>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</si>
  <si>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</si>
  <si>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</si>
  <si>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</si>
  <si>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</si>
  <si>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</si>
  <si>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</si>
  <si>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Кисломолочный продукт (Йогурт)</t>
  </si>
  <si>
    <t>Какао с молоком</t>
  </si>
  <si>
    <t>Хлеб ржаной</t>
  </si>
  <si>
    <t>Хлеб пшеничный витаминизированный</t>
  </si>
  <si>
    <t>200/5</t>
  </si>
  <si>
    <t>пром</t>
  </si>
  <si>
    <t>35/03</t>
  </si>
  <si>
    <t>Плов из свинины</t>
  </si>
  <si>
    <t>Компот из сухофруктов</t>
  </si>
  <si>
    <t>ттк</t>
  </si>
  <si>
    <t>138/94</t>
  </si>
  <si>
    <t>403/94</t>
  </si>
  <si>
    <t>638/04</t>
  </si>
  <si>
    <t>Каша гречневая</t>
  </si>
  <si>
    <t>416/94</t>
  </si>
  <si>
    <t>464/94</t>
  </si>
  <si>
    <t>Поджарка из свинины</t>
  </si>
  <si>
    <t>Макароны отварные</t>
  </si>
  <si>
    <t>Компот из св. яблок</t>
  </si>
  <si>
    <t>19/03</t>
  </si>
  <si>
    <t>129/94</t>
  </si>
  <si>
    <t>424/04</t>
  </si>
  <si>
    <t>770/97</t>
  </si>
  <si>
    <t>Тефтели рыбные с маслом</t>
  </si>
  <si>
    <t>Картофельное пюре</t>
  </si>
  <si>
    <t>332/94</t>
  </si>
  <si>
    <t>472/94</t>
  </si>
  <si>
    <t>Каша молочная пшенная с маслом</t>
  </si>
  <si>
    <t>200/10</t>
  </si>
  <si>
    <t>110/94</t>
  </si>
  <si>
    <t>Кура отварная с маслом</t>
  </si>
  <si>
    <t>Рис отварной</t>
  </si>
  <si>
    <t>212/97</t>
  </si>
  <si>
    <t>638/94</t>
  </si>
  <si>
    <t>439/94</t>
  </si>
  <si>
    <t>Компот из кураги</t>
  </si>
  <si>
    <t>Кофейный напиток</t>
  </si>
  <si>
    <t>692/04</t>
  </si>
  <si>
    <t>Котлета рыбная</t>
  </si>
  <si>
    <t>132/94</t>
  </si>
  <si>
    <t>324/94</t>
  </si>
  <si>
    <t>262/94</t>
  </si>
  <si>
    <t>Компот из свежих яблок</t>
  </si>
  <si>
    <t>120/94</t>
  </si>
  <si>
    <t>Чай с сахаром</t>
  </si>
  <si>
    <t>200/15</t>
  </si>
  <si>
    <t>685/04</t>
  </si>
  <si>
    <t>Суп из овощей с мясом и смет.</t>
  </si>
  <si>
    <t>250/15</t>
  </si>
  <si>
    <t>151/94</t>
  </si>
  <si>
    <t xml:space="preserve">Каша молочная "Дружба" с маслом </t>
  </si>
  <si>
    <t xml:space="preserve">хлеб </t>
  </si>
  <si>
    <t>250/5/20</t>
  </si>
  <si>
    <t>Борщ из св. капусты  с говядиной и сметаной</t>
  </si>
  <si>
    <t>Кисель витаминизирован.</t>
  </si>
  <si>
    <t>5-11 классы завтрак 98-00 обед 137-00</t>
  </si>
  <si>
    <t>Котлета мясная</t>
  </si>
  <si>
    <t>463/94</t>
  </si>
  <si>
    <t>Напиток витаминный</t>
  </si>
  <si>
    <t>Соленый огурец</t>
  </si>
  <si>
    <t>Суп картофельный с бобовыми с мясом</t>
  </si>
  <si>
    <t>250/5</t>
  </si>
  <si>
    <t>60/200</t>
  </si>
  <si>
    <t>Ватрушка с творогом</t>
  </si>
  <si>
    <t>741/04</t>
  </si>
  <si>
    <t>Рассольник «Ленинградский» с мясом. и см.</t>
  </si>
  <si>
    <t>Поджарка мясная</t>
  </si>
  <si>
    <t>60/40</t>
  </si>
  <si>
    <t>Хлеб ржаной витаминизированный</t>
  </si>
  <si>
    <t>Яйцо вареное</t>
  </si>
  <si>
    <t>250/10/10</t>
  </si>
  <si>
    <t>Суп-пюре картофельный с  гренками</t>
  </si>
  <si>
    <t xml:space="preserve">Кнели  куриные  </t>
  </si>
  <si>
    <t>742/83</t>
  </si>
  <si>
    <t>Хлеб пшеничный витам</t>
  </si>
  <si>
    <t>Тефтели мясные</t>
  </si>
  <si>
    <t>461/04</t>
  </si>
  <si>
    <t>55/45</t>
  </si>
  <si>
    <t>Бутерброд смаслом</t>
  </si>
  <si>
    <t>15/35</t>
  </si>
  <si>
    <t>1//04</t>
  </si>
  <si>
    <t>Щи из свежей капусты со сметаной</t>
  </si>
  <si>
    <t>250/20</t>
  </si>
  <si>
    <t>Каша молочная рисовая с маслом</t>
  </si>
  <si>
    <t>Борщ из свежей капусты со сметаной</t>
  </si>
  <si>
    <t>Суп из овощей со сметаны</t>
  </si>
  <si>
    <t>Хлеб ржаной витам.</t>
  </si>
  <si>
    <t>Хлеб пшеничн. Витам.</t>
  </si>
  <si>
    <t>Плов с мясом</t>
  </si>
  <si>
    <t>Суп-пюре картофельный с говядиной и гренками</t>
  </si>
  <si>
    <t>250/5/15</t>
  </si>
  <si>
    <t>Каша молочная "Дружба" с маслом</t>
  </si>
  <si>
    <t>642/94</t>
  </si>
  <si>
    <t>Хлеб пшеничню витамин.</t>
  </si>
  <si>
    <t>Хленб ржаной витам</t>
  </si>
  <si>
    <t>Котлета куриная</t>
  </si>
  <si>
    <t>498/04</t>
  </si>
  <si>
    <t>Кисель витамин.</t>
  </si>
  <si>
    <t>Напиток</t>
  </si>
  <si>
    <t>Хлеб пшеничный витамин.</t>
  </si>
  <si>
    <t>Зеленый горошек</t>
  </si>
  <si>
    <t>Кура отварная</t>
  </si>
  <si>
    <t>Суп-лапша домашняя с мясом</t>
  </si>
  <si>
    <t>Запеканка кортофельная с мясом и маслом</t>
  </si>
  <si>
    <t>180/5</t>
  </si>
  <si>
    <t>478/04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</si>
</sst>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11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164" fontId="0" fillId="4" borderId="2" xfId="0" applyNumberForma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49" fontId="11" fillId="4" borderId="2" xfId="0" applyNumberFormat="1" applyFont="1" applyFill="1" applyBorder="1" applyAlignment="1" applyProtection="1">
      <alignment horizontal="right"/>
      <protection locked="0"/>
    </xf>
    <xf numFmtId="2" fontId="11" fillId="4" borderId="2" xfId="0" applyNumberFormat="1" applyFont="1" applyFill="1" applyBorder="1" applyProtection="1">
      <protection locked="0"/>
    </xf>
    <xf numFmtId="0" fontId="11" fillId="4" borderId="2" xfId="0" applyNumberFormat="1" applyFont="1" applyFill="1" applyBorder="1" applyProtection="1"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  <xf numFmtId="164" fontId="11" fillId="4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Border="1" applyAlignment="1">
      <alignment horizontal="right" vertical="top" wrapText="1"/>
    </xf>
    <xf numFmtId="49" fontId="11" fillId="4" borderId="4" xfId="0" applyNumberFormat="1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horizontal="right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right"/>
      <protection locked="0"/>
    </xf>
    <xf numFmtId="164" fontId="11" fillId="4" borderId="2" xfId="0" applyNumberFormat="1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0" fontId="0" fillId="4" borderId="5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16" xfId="0" applyNumberFormat="1" applyFill="1" applyBorder="1" applyAlignment="1" applyProtection="1">
      <alignment horizontal="right"/>
      <protection locked="0"/>
    </xf>
    <xf numFmtId="0" fontId="12" fillId="0" borderId="1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2" xfId="0" applyFont="1" applyBorder="1"/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right" wrapText="1"/>
      <protection locked="0"/>
    </xf>
    <xf numFmtId="0" fontId="12" fillId="0" borderId="0" xfId="0" applyFont="1"/>
    <xf numFmtId="164" fontId="0" fillId="4" borderId="5" xfId="0" applyNumberFormat="1" applyFill="1" applyBorder="1" applyAlignment="1" applyProtection="1">
      <alignment horizontal="right"/>
      <protection locked="0"/>
    </xf>
    <xf numFmtId="0" fontId="13" fillId="4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164" fontId="2" fillId="0" borderId="2" xfId="0" applyNumberFormat="1" applyFont="1" applyBorder="1" applyAlignment="1">
      <alignment horizontal="center" vertical="top" wrapText="1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202" sqref="L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8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/>
      <c r="D1" s="103"/>
      <c r="E1" s="103"/>
      <c r="F1" s="12" t="s">
        <v>15</v>
      </c>
      <c r="G1" s="2" t="s">
        <v>16</v>
      </c>
      <c r="H1" s="104"/>
      <c r="I1" s="104"/>
      <c r="J1" s="104"/>
      <c r="K1" s="104"/>
    </row>
    <row r="2" spans="1:12" ht="18" x14ac:dyDescent="0.2">
      <c r="A2" s="35" t="s">
        <v>6</v>
      </c>
      <c r="C2" s="2"/>
      <c r="G2" s="2" t="s">
        <v>17</v>
      </c>
      <c r="H2" s="104"/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92</v>
      </c>
      <c r="G3" s="2" t="s">
        <v>18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/>
    </row>
    <row r="6" spans="1:12" ht="15.75" thickBot="1" x14ac:dyDescent="0.3">
      <c r="A6" s="14">
        <v>1</v>
      </c>
      <c r="B6" s="15">
        <v>1</v>
      </c>
      <c r="C6" s="22" t="s">
        <v>19</v>
      </c>
      <c r="D6" s="7" t="s">
        <v>25</v>
      </c>
      <c r="E6" s="75"/>
      <c r="F6" s="82"/>
      <c r="G6" s="83"/>
      <c r="H6" s="83"/>
      <c r="I6" s="84"/>
      <c r="J6" s="83"/>
      <c r="K6" s="69"/>
      <c r="L6" s="85"/>
    </row>
    <row r="7" spans="1:12" ht="15" x14ac:dyDescent="0.25">
      <c r="A7" s="14"/>
      <c r="B7" s="15"/>
      <c r="C7" s="11"/>
      <c r="D7" s="5" t="s">
        <v>20</v>
      </c>
      <c r="E7" s="52" t="s">
        <v>93</v>
      </c>
      <c r="F7" s="55">
        <v>100</v>
      </c>
      <c r="G7" s="58">
        <v>11.1</v>
      </c>
      <c r="H7" s="58">
        <v>38.1</v>
      </c>
      <c r="I7" s="84">
        <v>16</v>
      </c>
      <c r="J7" s="58">
        <v>453.3</v>
      </c>
      <c r="K7" s="70" t="s">
        <v>51</v>
      </c>
      <c r="L7" s="48"/>
    </row>
    <row r="8" spans="1:12" ht="15" x14ac:dyDescent="0.25">
      <c r="A8" s="14"/>
      <c r="B8" s="15"/>
      <c r="C8" s="11"/>
      <c r="D8" s="7" t="s">
        <v>28</v>
      </c>
      <c r="E8" s="52" t="s">
        <v>50</v>
      </c>
      <c r="F8" s="55">
        <v>180</v>
      </c>
      <c r="G8" s="73">
        <v>10.4</v>
      </c>
      <c r="H8" s="73">
        <v>9.4</v>
      </c>
      <c r="I8" s="86">
        <v>51.1</v>
      </c>
      <c r="J8" s="73">
        <v>334.8</v>
      </c>
      <c r="K8" s="70" t="s">
        <v>94</v>
      </c>
      <c r="L8" s="48"/>
    </row>
    <row r="9" spans="1:12" ht="15" x14ac:dyDescent="0.25">
      <c r="A9" s="14"/>
      <c r="B9" s="15"/>
      <c r="C9" s="11"/>
      <c r="D9" s="7" t="s">
        <v>21</v>
      </c>
      <c r="E9" s="52" t="s">
        <v>95</v>
      </c>
      <c r="F9" s="55">
        <v>200</v>
      </c>
      <c r="G9" s="58">
        <v>0</v>
      </c>
      <c r="H9" s="73">
        <v>0</v>
      </c>
      <c r="I9" s="84">
        <v>19</v>
      </c>
      <c r="J9" s="58">
        <v>80</v>
      </c>
      <c r="K9" s="70" t="s">
        <v>46</v>
      </c>
      <c r="L9" s="48"/>
    </row>
    <row r="10" spans="1:12" ht="15" x14ac:dyDescent="0.25">
      <c r="A10" s="14"/>
      <c r="B10" s="15"/>
      <c r="C10" s="11"/>
      <c r="D10" s="7" t="s">
        <v>22</v>
      </c>
      <c r="E10" s="76" t="s">
        <v>40</v>
      </c>
      <c r="F10" s="54">
        <v>35</v>
      </c>
      <c r="G10" s="58">
        <v>3.8</v>
      </c>
      <c r="H10" s="58">
        <v>0.5</v>
      </c>
      <c r="I10" s="84">
        <v>22.1</v>
      </c>
      <c r="J10" s="58">
        <v>80.2</v>
      </c>
      <c r="K10" s="70" t="s">
        <v>42</v>
      </c>
      <c r="L10" s="48"/>
    </row>
    <row r="11" spans="1:12" ht="15" x14ac:dyDescent="0.25">
      <c r="A11" s="14"/>
      <c r="B11" s="15"/>
      <c r="C11" s="11"/>
      <c r="D11" s="7" t="s">
        <v>22</v>
      </c>
      <c r="E11" s="76"/>
      <c r="F11" s="54"/>
      <c r="G11" s="58"/>
      <c r="H11" s="58"/>
      <c r="I11" s="84"/>
      <c r="J11" s="58"/>
      <c r="K11" s="70"/>
      <c r="L11" s="48"/>
    </row>
    <row r="12" spans="1:12" ht="15" x14ac:dyDescent="0.25">
      <c r="A12" s="14"/>
      <c r="B12" s="15"/>
      <c r="C12" s="11"/>
      <c r="D12" s="7" t="s">
        <v>23</v>
      </c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14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14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16"/>
      <c r="B15" s="17"/>
      <c r="C15" s="8"/>
      <c r="D15" s="18" t="s">
        <v>32</v>
      </c>
      <c r="E15" s="9"/>
      <c r="F15" s="19">
        <f>SUM(F6:F14)</f>
        <v>515</v>
      </c>
      <c r="G15" s="19">
        <f t="shared" ref="G15:J15" si="0">SUM(G6:G14)</f>
        <v>25.3</v>
      </c>
      <c r="H15" s="19">
        <f t="shared" si="0"/>
        <v>48</v>
      </c>
      <c r="I15" s="19">
        <f t="shared" si="0"/>
        <v>108.19999999999999</v>
      </c>
      <c r="J15" s="19">
        <f t="shared" si="0"/>
        <v>948.30000000000007</v>
      </c>
      <c r="K15" s="25"/>
      <c r="L15" s="50">
        <v>98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9" t="s">
        <v>96</v>
      </c>
      <c r="F16" s="82">
        <v>80</v>
      </c>
      <c r="G16" s="83">
        <v>0.6</v>
      </c>
      <c r="H16" s="94">
        <v>0</v>
      </c>
      <c r="I16" s="84">
        <v>2.1</v>
      </c>
      <c r="J16" s="83">
        <v>10.4</v>
      </c>
      <c r="K16" s="61" t="s">
        <v>46</v>
      </c>
      <c r="L16" s="85"/>
    </row>
    <row r="17" spans="1:12" ht="15" x14ac:dyDescent="0.25">
      <c r="A17" s="23"/>
      <c r="B17" s="15"/>
      <c r="C17" s="11"/>
      <c r="D17" s="7" t="s">
        <v>26</v>
      </c>
      <c r="E17" s="60" t="s">
        <v>97</v>
      </c>
      <c r="F17" s="53" t="s">
        <v>98</v>
      </c>
      <c r="G17" s="58">
        <v>7.8</v>
      </c>
      <c r="H17" s="58">
        <v>5.6</v>
      </c>
      <c r="I17" s="84">
        <v>22.3</v>
      </c>
      <c r="J17" s="58">
        <v>174.4</v>
      </c>
      <c r="K17" s="70" t="s">
        <v>47</v>
      </c>
      <c r="L17" s="48"/>
    </row>
    <row r="18" spans="1:12" ht="15" x14ac:dyDescent="0.25">
      <c r="A18" s="23"/>
      <c r="B18" s="15"/>
      <c r="C18" s="11"/>
      <c r="D18" s="7" t="s">
        <v>27</v>
      </c>
      <c r="E18" s="60" t="s">
        <v>44</v>
      </c>
      <c r="F18" s="55" t="s">
        <v>99</v>
      </c>
      <c r="G18" s="58">
        <v>26.2</v>
      </c>
      <c r="H18" s="58">
        <v>41.2</v>
      </c>
      <c r="I18" s="84">
        <v>47.2</v>
      </c>
      <c r="J18" s="58">
        <v>672.1</v>
      </c>
      <c r="K18" s="70" t="s">
        <v>48</v>
      </c>
      <c r="L18" s="48"/>
    </row>
    <row r="19" spans="1:12" s="93" customFormat="1" ht="15" x14ac:dyDescent="0.25">
      <c r="A19" s="87"/>
      <c r="B19" s="88"/>
      <c r="C19" s="89"/>
      <c r="D19" s="90" t="s">
        <v>29</v>
      </c>
      <c r="E19" s="91" t="s">
        <v>45</v>
      </c>
      <c r="F19" s="95">
        <v>200</v>
      </c>
      <c r="G19" s="58">
        <v>0.6</v>
      </c>
      <c r="H19" s="73">
        <v>0</v>
      </c>
      <c r="I19" s="84">
        <v>31.4</v>
      </c>
      <c r="J19" s="58">
        <v>124</v>
      </c>
      <c r="K19" s="92" t="s">
        <v>49</v>
      </c>
      <c r="L19" s="48"/>
    </row>
    <row r="20" spans="1:12" ht="15" x14ac:dyDescent="0.25">
      <c r="A20" s="23"/>
      <c r="B20" s="15"/>
      <c r="C20" s="11"/>
      <c r="D20" s="7" t="s">
        <v>30</v>
      </c>
      <c r="E20" s="60" t="s">
        <v>40</v>
      </c>
      <c r="F20" s="54">
        <v>30</v>
      </c>
      <c r="G20" s="58">
        <v>3.2</v>
      </c>
      <c r="H20" s="58">
        <v>0.4</v>
      </c>
      <c r="I20" s="84">
        <v>19</v>
      </c>
      <c r="J20" s="58">
        <v>68.7</v>
      </c>
      <c r="K20" s="70" t="s">
        <v>42</v>
      </c>
      <c r="L20" s="48"/>
    </row>
    <row r="21" spans="1:12" ht="15" x14ac:dyDescent="0.25">
      <c r="A21" s="23"/>
      <c r="B21" s="15"/>
      <c r="C21" s="11"/>
      <c r="D21" s="7" t="s">
        <v>31</v>
      </c>
      <c r="E21" s="60" t="s">
        <v>39</v>
      </c>
      <c r="F21" s="54">
        <v>25</v>
      </c>
      <c r="G21" s="58">
        <v>2</v>
      </c>
      <c r="H21" s="58">
        <v>0.3</v>
      </c>
      <c r="I21" s="84">
        <v>11.6</v>
      </c>
      <c r="J21" s="58">
        <v>53</v>
      </c>
      <c r="K21" s="70" t="s">
        <v>42</v>
      </c>
      <c r="L21" s="48"/>
    </row>
    <row r="22" spans="1:12" ht="15" x14ac:dyDescent="0.25">
      <c r="A22" s="14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14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6"/>
      <c r="B24" s="17"/>
      <c r="C24" s="8"/>
      <c r="D24" s="18" t="s">
        <v>32</v>
      </c>
      <c r="E24" s="9"/>
      <c r="F24" s="19">
        <v>850</v>
      </c>
      <c r="G24" s="19">
        <f>SUM(G16:G23)</f>
        <v>40.400000000000006</v>
      </c>
      <c r="H24" s="19">
        <f>SUM(H16:H23)</f>
        <v>47.5</v>
      </c>
      <c r="I24" s="19">
        <f>SUM(I16:I23)</f>
        <v>133.6</v>
      </c>
      <c r="J24" s="19">
        <f>SUM(J16:J23)</f>
        <v>1102.6000000000001</v>
      </c>
      <c r="K24" s="25"/>
      <c r="L24" s="50">
        <v>137</v>
      </c>
    </row>
    <row r="25" spans="1:12" ht="15.75" customHeight="1" thickBot="1" x14ac:dyDescent="0.25">
      <c r="A25" s="33">
        <f>A6</f>
        <v>1</v>
      </c>
      <c r="B25" s="33">
        <v>1</v>
      </c>
      <c r="C25" s="105" t="s">
        <v>4</v>
      </c>
      <c r="D25" s="107"/>
      <c r="E25" s="78"/>
      <c r="F25" s="77">
        <f>F15+F24</f>
        <v>1365</v>
      </c>
      <c r="G25" s="77">
        <f>G15+G24</f>
        <v>65.7</v>
      </c>
      <c r="H25" s="77">
        <f>H15+H24</f>
        <v>95.5</v>
      </c>
      <c r="I25" s="77">
        <f>I15+I24</f>
        <v>241.79999999999998</v>
      </c>
      <c r="J25" s="77">
        <f>J15+J24</f>
        <v>2050.9</v>
      </c>
      <c r="K25" s="77"/>
      <c r="L25" s="79">
        <v>235</v>
      </c>
    </row>
    <row r="26" spans="1:12" ht="15" x14ac:dyDescent="0.25">
      <c r="A26" s="14">
        <v>1</v>
      </c>
      <c r="B26" s="15">
        <v>2</v>
      </c>
      <c r="C26" s="22" t="s">
        <v>19</v>
      </c>
      <c r="D26" s="8" t="s">
        <v>25</v>
      </c>
      <c r="E26" s="97" t="s">
        <v>37</v>
      </c>
      <c r="F26" s="82">
        <v>125</v>
      </c>
      <c r="G26" s="83">
        <v>3.5</v>
      </c>
      <c r="H26" s="83">
        <v>3.1</v>
      </c>
      <c r="I26" s="84">
        <v>16.3</v>
      </c>
      <c r="J26" s="83">
        <v>107.1</v>
      </c>
      <c r="K26" s="98" t="s">
        <v>42</v>
      </c>
      <c r="L26" s="85"/>
    </row>
    <row r="27" spans="1:12" ht="15" x14ac:dyDescent="0.25">
      <c r="A27" s="23"/>
      <c r="B27" s="15"/>
      <c r="C27" s="11"/>
      <c r="D27" s="7" t="s">
        <v>27</v>
      </c>
      <c r="E27" s="52" t="s">
        <v>87</v>
      </c>
      <c r="F27" s="55" t="s">
        <v>41</v>
      </c>
      <c r="G27" s="58">
        <v>7.2</v>
      </c>
      <c r="H27" s="58">
        <v>8.8000000000000007</v>
      </c>
      <c r="I27" s="84">
        <v>44.6</v>
      </c>
      <c r="J27" s="58">
        <v>287</v>
      </c>
      <c r="K27" s="49" t="s">
        <v>43</v>
      </c>
      <c r="L27" s="48"/>
    </row>
    <row r="28" spans="1:12" ht="15" x14ac:dyDescent="0.25">
      <c r="A28" s="23"/>
      <c r="B28" s="15"/>
      <c r="C28" s="11"/>
      <c r="D28" s="7"/>
      <c r="E28" s="52" t="s">
        <v>100</v>
      </c>
      <c r="F28" s="55">
        <v>75</v>
      </c>
      <c r="G28" s="58">
        <v>9.1999999999999993</v>
      </c>
      <c r="H28" s="58">
        <v>4.8</v>
      </c>
      <c r="I28" s="84">
        <v>32.5</v>
      </c>
      <c r="J28" s="58">
        <v>119.3</v>
      </c>
      <c r="K28" s="49" t="s">
        <v>101</v>
      </c>
      <c r="L28" s="48"/>
    </row>
    <row r="29" spans="1:12" ht="15" x14ac:dyDescent="0.25">
      <c r="A29" s="23"/>
      <c r="B29" s="15"/>
      <c r="C29" s="11"/>
      <c r="D29" s="96" t="s">
        <v>21</v>
      </c>
      <c r="E29" s="52" t="s">
        <v>81</v>
      </c>
      <c r="F29" s="55" t="s">
        <v>82</v>
      </c>
      <c r="G29" s="58">
        <v>0.3</v>
      </c>
      <c r="H29" s="58">
        <v>0</v>
      </c>
      <c r="I29" s="84">
        <v>15</v>
      </c>
      <c r="J29" s="58">
        <v>57.9</v>
      </c>
      <c r="K29" s="49" t="s">
        <v>83</v>
      </c>
      <c r="L29" s="48"/>
    </row>
    <row r="30" spans="1:12" ht="15" x14ac:dyDescent="0.25">
      <c r="A30" s="23"/>
      <c r="B30" s="15"/>
      <c r="C30" s="11"/>
      <c r="D30" s="7" t="s">
        <v>88</v>
      </c>
      <c r="E30" s="52" t="s">
        <v>40</v>
      </c>
      <c r="F30" s="54">
        <v>30</v>
      </c>
      <c r="G30" s="58">
        <v>3.2</v>
      </c>
      <c r="H30" s="58">
        <v>0.4</v>
      </c>
      <c r="I30" s="84">
        <v>19</v>
      </c>
      <c r="J30" s="58">
        <v>68.7</v>
      </c>
      <c r="K30" s="49" t="s">
        <v>42</v>
      </c>
      <c r="L30" s="48"/>
    </row>
    <row r="31" spans="1:12" ht="15" x14ac:dyDescent="0.25">
      <c r="A31" s="23"/>
      <c r="B31" s="15"/>
      <c r="C31" s="11"/>
      <c r="D31" s="7"/>
      <c r="E31" s="39"/>
      <c r="F31" s="40"/>
      <c r="G31" s="40"/>
      <c r="H31" s="40"/>
      <c r="I31" s="40"/>
      <c r="J31" s="40"/>
      <c r="K31" s="67"/>
      <c r="L31" s="40"/>
    </row>
    <row r="32" spans="1:12" ht="15" x14ac:dyDescent="0.25">
      <c r="A32" s="23"/>
      <c r="B32" s="15"/>
      <c r="C32" s="11"/>
      <c r="D32" s="6"/>
      <c r="E32" s="39"/>
      <c r="F32" s="40"/>
      <c r="G32" s="40"/>
      <c r="H32" s="40"/>
      <c r="I32" s="40"/>
      <c r="J32" s="40"/>
      <c r="K32" s="67"/>
      <c r="L32" s="40"/>
    </row>
    <row r="33" spans="1:12" ht="15" x14ac:dyDescent="0.25">
      <c r="A33" s="23"/>
      <c r="B33" s="15"/>
      <c r="C33" s="11"/>
      <c r="D33" s="6"/>
      <c r="E33" s="39"/>
      <c r="F33" s="40"/>
      <c r="G33" s="40"/>
      <c r="H33" s="40"/>
      <c r="I33" s="40"/>
      <c r="J33" s="40"/>
      <c r="K33" s="67"/>
      <c r="L33" s="40"/>
    </row>
    <row r="34" spans="1:12" ht="15" x14ac:dyDescent="0.25">
      <c r="A34" s="24"/>
      <c r="B34" s="17"/>
      <c r="C34" s="8"/>
      <c r="D34" s="18" t="s">
        <v>32</v>
      </c>
      <c r="E34" s="9"/>
      <c r="F34" s="19">
        <v>650</v>
      </c>
      <c r="G34" s="99">
        <f>SUM(G26:G33)</f>
        <v>23.4</v>
      </c>
      <c r="H34" s="99">
        <f>SUM(H26:H33)</f>
        <v>17.099999999999998</v>
      </c>
      <c r="I34" s="99">
        <f>SUM(I26:I33)</f>
        <v>127.4</v>
      </c>
      <c r="J34" s="99">
        <f>SUM(J26:J33)</f>
        <v>640</v>
      </c>
      <c r="K34" s="68"/>
      <c r="L34" s="50">
        <v>98</v>
      </c>
    </row>
    <row r="35" spans="1:12" ht="15" x14ac:dyDescent="0.25">
      <c r="A35" s="13">
        <f>A25</f>
        <v>1</v>
      </c>
      <c r="B35" s="13">
        <v>2</v>
      </c>
      <c r="C35" s="10" t="s">
        <v>24</v>
      </c>
      <c r="D35" s="7" t="s">
        <v>25</v>
      </c>
      <c r="E35" s="59"/>
      <c r="F35" s="82"/>
      <c r="G35" s="83"/>
      <c r="H35" s="83"/>
      <c r="I35" s="84"/>
      <c r="J35" s="83"/>
      <c r="K35" s="61" t="s">
        <v>56</v>
      </c>
      <c r="L35" s="85"/>
    </row>
    <row r="36" spans="1:12" ht="15" x14ac:dyDescent="0.25">
      <c r="A36" s="14"/>
      <c r="B36" s="15"/>
      <c r="C36" s="11"/>
      <c r="D36" s="7" t="s">
        <v>26</v>
      </c>
      <c r="E36" s="60" t="s">
        <v>102</v>
      </c>
      <c r="F36" s="53" t="s">
        <v>89</v>
      </c>
      <c r="G36" s="58">
        <v>4.9000000000000004</v>
      </c>
      <c r="H36" s="58">
        <v>6.8</v>
      </c>
      <c r="I36" s="84">
        <v>20.399999999999999</v>
      </c>
      <c r="J36" s="58">
        <v>164.9</v>
      </c>
      <c r="K36" s="70" t="s">
        <v>57</v>
      </c>
      <c r="L36" s="48"/>
    </row>
    <row r="37" spans="1:12" ht="15" x14ac:dyDescent="0.25">
      <c r="A37" s="14"/>
      <c r="B37" s="15"/>
      <c r="C37" s="11"/>
      <c r="D37" s="7" t="s">
        <v>27</v>
      </c>
      <c r="E37" s="60" t="s">
        <v>103</v>
      </c>
      <c r="F37" s="55" t="s">
        <v>104</v>
      </c>
      <c r="G37" s="58">
        <v>11.7</v>
      </c>
      <c r="H37" s="58">
        <v>34.4</v>
      </c>
      <c r="I37" s="84">
        <v>7.2</v>
      </c>
      <c r="J37" s="58">
        <v>396.6</v>
      </c>
      <c r="K37" s="70" t="s">
        <v>58</v>
      </c>
      <c r="L37" s="48"/>
    </row>
    <row r="38" spans="1:12" ht="15" x14ac:dyDescent="0.25">
      <c r="A38" s="14"/>
      <c r="B38" s="15"/>
      <c r="C38" s="11"/>
      <c r="D38" s="7" t="s">
        <v>28</v>
      </c>
      <c r="E38" s="60" t="s">
        <v>54</v>
      </c>
      <c r="F38" s="55">
        <v>180</v>
      </c>
      <c r="G38" s="58">
        <v>6.3</v>
      </c>
      <c r="H38" s="58">
        <v>7.4</v>
      </c>
      <c r="I38" s="84">
        <v>42.3</v>
      </c>
      <c r="J38" s="58">
        <v>265.10000000000002</v>
      </c>
      <c r="K38" s="70" t="s">
        <v>52</v>
      </c>
      <c r="L38" s="48"/>
    </row>
    <row r="39" spans="1:12" ht="15" x14ac:dyDescent="0.25">
      <c r="A39" s="14"/>
      <c r="B39" s="15"/>
      <c r="C39" s="11"/>
      <c r="D39" s="7" t="s">
        <v>29</v>
      </c>
      <c r="E39" s="60" t="s">
        <v>55</v>
      </c>
      <c r="F39" s="54">
        <v>200</v>
      </c>
      <c r="G39" s="58">
        <v>0.1</v>
      </c>
      <c r="H39" s="73">
        <v>0</v>
      </c>
      <c r="I39" s="84">
        <v>26.4</v>
      </c>
      <c r="J39" s="58">
        <v>102</v>
      </c>
      <c r="K39" s="71" t="s">
        <v>59</v>
      </c>
      <c r="L39" s="48"/>
    </row>
    <row r="40" spans="1:12" ht="15" x14ac:dyDescent="0.25">
      <c r="A40" s="14"/>
      <c r="B40" s="15"/>
      <c r="C40" s="11"/>
      <c r="D40" s="7" t="s">
        <v>30</v>
      </c>
      <c r="E40" s="60" t="s">
        <v>40</v>
      </c>
      <c r="F40" s="54">
        <v>20</v>
      </c>
      <c r="G40" s="58">
        <v>2.2000000000000002</v>
      </c>
      <c r="H40" s="58">
        <v>0.3</v>
      </c>
      <c r="I40" s="84">
        <v>12.6</v>
      </c>
      <c r="J40" s="58">
        <v>45.8</v>
      </c>
      <c r="K40" s="70" t="s">
        <v>42</v>
      </c>
      <c r="L40" s="48"/>
    </row>
    <row r="41" spans="1:12" ht="15" x14ac:dyDescent="0.25">
      <c r="A41" s="14"/>
      <c r="B41" s="15"/>
      <c r="C41" s="11"/>
      <c r="D41" s="7" t="s">
        <v>31</v>
      </c>
      <c r="E41" s="60" t="s">
        <v>39</v>
      </c>
      <c r="F41" s="54">
        <v>20</v>
      </c>
      <c r="G41" s="58">
        <v>1.6</v>
      </c>
      <c r="H41" s="58">
        <v>0.2</v>
      </c>
      <c r="I41" s="84">
        <v>9.3000000000000007</v>
      </c>
      <c r="J41" s="58">
        <v>42.4</v>
      </c>
      <c r="K41" s="70" t="s">
        <v>42</v>
      </c>
      <c r="L41" s="48"/>
    </row>
    <row r="42" spans="1:12" ht="15" x14ac:dyDescent="0.25">
      <c r="A42" s="23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4"/>
      <c r="B44" s="17"/>
      <c r="C44" s="8"/>
      <c r="D44" s="18" t="s">
        <v>32</v>
      </c>
      <c r="E44" s="9"/>
      <c r="F44" s="19">
        <v>785</v>
      </c>
      <c r="G44" s="19">
        <f t="shared" ref="G44:J44" si="1">SUM(G35:G43)</f>
        <v>26.800000000000004</v>
      </c>
      <c r="H44" s="19">
        <f t="shared" si="1"/>
        <v>49.099999999999994</v>
      </c>
      <c r="I44" s="19">
        <f t="shared" si="1"/>
        <v>118.19999999999997</v>
      </c>
      <c r="J44" s="19">
        <f t="shared" si="1"/>
        <v>1016.8</v>
      </c>
      <c r="K44" s="25"/>
      <c r="L44" s="50">
        <v>137</v>
      </c>
    </row>
    <row r="45" spans="1:12" ht="15.75" thickBot="1" x14ac:dyDescent="0.25">
      <c r="A45" s="29">
        <f>A25</f>
        <v>1</v>
      </c>
      <c r="B45" s="30">
        <v>2</v>
      </c>
      <c r="C45" s="105" t="s">
        <v>4</v>
      </c>
      <c r="D45" s="107"/>
      <c r="E45" s="31"/>
      <c r="F45" s="32">
        <f>F34+F44</f>
        <v>1435</v>
      </c>
      <c r="G45" s="77">
        <f t="shared" ref="G45:J45" si="2">G34+G44</f>
        <v>50.2</v>
      </c>
      <c r="H45" s="77">
        <f t="shared" si="2"/>
        <v>66.199999999999989</v>
      </c>
      <c r="I45" s="77">
        <f t="shared" si="2"/>
        <v>245.59999999999997</v>
      </c>
      <c r="J45" s="77">
        <f t="shared" si="2"/>
        <v>1656.8</v>
      </c>
      <c r="K45" s="32"/>
      <c r="L45" s="72">
        <f t="shared" ref="L45" si="3">L34+L44</f>
        <v>235</v>
      </c>
    </row>
    <row r="46" spans="1:12" ht="15.75" thickBot="1" x14ac:dyDescent="0.3">
      <c r="A46" s="20">
        <v>1</v>
      </c>
      <c r="B46" s="21">
        <v>3</v>
      </c>
      <c r="C46" s="22" t="s">
        <v>19</v>
      </c>
      <c r="D46" s="7" t="s">
        <v>25</v>
      </c>
      <c r="E46" s="60"/>
      <c r="F46" s="82"/>
      <c r="G46" s="83"/>
      <c r="H46" s="83"/>
      <c r="I46" s="84"/>
      <c r="J46" s="83"/>
      <c r="K46" s="61" t="s">
        <v>46</v>
      </c>
      <c r="L46" s="85"/>
    </row>
    <row r="47" spans="1:12" ht="15" x14ac:dyDescent="0.25">
      <c r="A47" s="23"/>
      <c r="B47" s="15"/>
      <c r="C47" s="11"/>
      <c r="D47" s="5" t="s">
        <v>20</v>
      </c>
      <c r="E47" s="60" t="s">
        <v>60</v>
      </c>
      <c r="F47" s="55">
        <v>100</v>
      </c>
      <c r="G47" s="58">
        <v>14</v>
      </c>
      <c r="H47" s="58">
        <v>8.9</v>
      </c>
      <c r="I47" s="84">
        <v>12.8</v>
      </c>
      <c r="J47" s="58">
        <v>188</v>
      </c>
      <c r="K47" s="70" t="s">
        <v>62</v>
      </c>
      <c r="L47" s="48"/>
    </row>
    <row r="48" spans="1:12" ht="15" x14ac:dyDescent="0.25">
      <c r="A48" s="23"/>
      <c r="B48" s="15"/>
      <c r="C48" s="11"/>
      <c r="D48" s="7" t="s">
        <v>28</v>
      </c>
      <c r="E48" s="60" t="s">
        <v>68</v>
      </c>
      <c r="F48" s="55">
        <v>180</v>
      </c>
      <c r="G48" s="58">
        <v>4.5</v>
      </c>
      <c r="H48" s="58">
        <v>7.4</v>
      </c>
      <c r="I48" s="84">
        <v>46.3</v>
      </c>
      <c r="J48" s="58">
        <v>273.60000000000002</v>
      </c>
      <c r="K48" s="70" t="s">
        <v>94</v>
      </c>
      <c r="L48" s="48"/>
    </row>
    <row r="49" spans="1:12" ht="15" x14ac:dyDescent="0.25">
      <c r="A49" s="23"/>
      <c r="B49" s="15"/>
      <c r="C49" s="11"/>
      <c r="D49" s="7" t="s">
        <v>21</v>
      </c>
      <c r="E49" s="60" t="s">
        <v>81</v>
      </c>
      <c r="F49" s="55" t="s">
        <v>82</v>
      </c>
      <c r="G49" s="58">
        <v>0.3</v>
      </c>
      <c r="H49" s="73">
        <v>0</v>
      </c>
      <c r="I49" s="84">
        <v>15</v>
      </c>
      <c r="J49" s="58">
        <v>57.9</v>
      </c>
      <c r="K49" s="70" t="s">
        <v>83</v>
      </c>
      <c r="L49" s="48"/>
    </row>
    <row r="50" spans="1:12" ht="15" x14ac:dyDescent="0.25">
      <c r="A50" s="23"/>
      <c r="B50" s="15"/>
      <c r="C50" s="11"/>
      <c r="D50" s="7" t="s">
        <v>22</v>
      </c>
      <c r="E50" s="60" t="s">
        <v>105</v>
      </c>
      <c r="F50" s="54">
        <v>25</v>
      </c>
      <c r="G50" s="58">
        <v>2</v>
      </c>
      <c r="H50" s="58">
        <v>0.3</v>
      </c>
      <c r="I50" s="84">
        <v>11.6</v>
      </c>
      <c r="J50" s="58">
        <v>53</v>
      </c>
      <c r="K50" s="70" t="s">
        <v>42</v>
      </c>
      <c r="L50" s="48"/>
    </row>
    <row r="51" spans="1:12" ht="15" x14ac:dyDescent="0.25">
      <c r="A51" s="23"/>
      <c r="B51" s="15"/>
      <c r="C51" s="11"/>
      <c r="D51" s="7" t="s">
        <v>22</v>
      </c>
      <c r="E51" s="39" t="s">
        <v>40</v>
      </c>
      <c r="F51" s="101">
        <v>30</v>
      </c>
      <c r="G51" s="101">
        <v>3.2</v>
      </c>
      <c r="H51" s="101">
        <v>0.4</v>
      </c>
      <c r="I51" s="101">
        <v>19</v>
      </c>
      <c r="J51" s="101">
        <v>68.7</v>
      </c>
      <c r="K51" s="67" t="s">
        <v>42</v>
      </c>
      <c r="L51" s="4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 t="s">
        <v>32</v>
      </c>
      <c r="E53" s="9"/>
      <c r="F53" s="19">
        <v>550</v>
      </c>
      <c r="G53" s="19">
        <f>SUM(G46:G52)</f>
        <v>24</v>
      </c>
      <c r="H53" s="19">
        <f>SUM(H46:H52)</f>
        <v>17</v>
      </c>
      <c r="I53" s="19">
        <f>SUM(I46:I52)</f>
        <v>104.69999999999999</v>
      </c>
      <c r="J53" s="19">
        <f>SUM(J46:J52)</f>
        <v>641.20000000000005</v>
      </c>
      <c r="K53" s="25"/>
      <c r="L53" s="50">
        <v>98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97" t="s">
        <v>106</v>
      </c>
      <c r="F54" s="82">
        <v>60</v>
      </c>
      <c r="G54" s="83">
        <v>5.0999999999999996</v>
      </c>
      <c r="H54" s="94">
        <v>4.5999999999999996</v>
      </c>
      <c r="I54" s="84">
        <v>0.3</v>
      </c>
      <c r="J54" s="83">
        <v>63</v>
      </c>
      <c r="K54" s="100" t="s">
        <v>46</v>
      </c>
      <c r="L54" s="85"/>
    </row>
    <row r="55" spans="1:12" ht="15" x14ac:dyDescent="0.25">
      <c r="A55" s="23"/>
      <c r="B55" s="15"/>
      <c r="C55" s="11"/>
      <c r="D55" s="7" t="s">
        <v>26</v>
      </c>
      <c r="E55" s="52" t="s">
        <v>90</v>
      </c>
      <c r="F55" s="53" t="s">
        <v>107</v>
      </c>
      <c r="G55" s="58">
        <v>5.3</v>
      </c>
      <c r="H55" s="58">
        <v>7.8</v>
      </c>
      <c r="I55" s="84">
        <v>13.4</v>
      </c>
      <c r="J55" s="58">
        <v>144.69999999999999</v>
      </c>
      <c r="K55" s="66" t="s">
        <v>66</v>
      </c>
      <c r="L55" s="48"/>
    </row>
    <row r="56" spans="1:12" ht="15" x14ac:dyDescent="0.25">
      <c r="A56" s="23"/>
      <c r="B56" s="15"/>
      <c r="C56" s="11"/>
      <c r="D56" s="7" t="s">
        <v>27</v>
      </c>
      <c r="E56" s="52" t="s">
        <v>64</v>
      </c>
      <c r="F56" s="55" t="s">
        <v>65</v>
      </c>
      <c r="G56" s="58">
        <v>4.7</v>
      </c>
      <c r="H56" s="58">
        <v>9.6</v>
      </c>
      <c r="I56" s="84">
        <v>26.7</v>
      </c>
      <c r="J56" s="58">
        <v>214</v>
      </c>
      <c r="K56" s="66" t="s">
        <v>78</v>
      </c>
      <c r="L56" s="48"/>
    </row>
    <row r="57" spans="1:12" ht="15" x14ac:dyDescent="0.25">
      <c r="A57" s="23"/>
      <c r="B57" s="15"/>
      <c r="C57" s="11"/>
      <c r="D57" s="7" t="s">
        <v>28</v>
      </c>
      <c r="E57" s="52" t="s">
        <v>100</v>
      </c>
      <c r="F57" s="55">
        <v>75</v>
      </c>
      <c r="G57" s="58">
        <v>9.1999999999999993</v>
      </c>
      <c r="H57" s="58">
        <v>4.8</v>
      </c>
      <c r="I57" s="84">
        <v>32.5</v>
      </c>
      <c r="J57" s="58">
        <v>119.3</v>
      </c>
      <c r="K57" s="66" t="s">
        <v>101</v>
      </c>
      <c r="L57" s="48"/>
    </row>
    <row r="58" spans="1:12" ht="15" x14ac:dyDescent="0.25">
      <c r="A58" s="23"/>
      <c r="B58" s="15"/>
      <c r="C58" s="11"/>
      <c r="D58" s="7" t="s">
        <v>29</v>
      </c>
      <c r="E58" s="52" t="s">
        <v>91</v>
      </c>
      <c r="F58" s="54">
        <v>200</v>
      </c>
      <c r="G58" s="73">
        <v>0</v>
      </c>
      <c r="H58" s="73">
        <v>0</v>
      </c>
      <c r="I58" s="84">
        <v>24</v>
      </c>
      <c r="J58" s="58">
        <v>95</v>
      </c>
      <c r="K58" s="81" t="s">
        <v>46</v>
      </c>
      <c r="L58" s="48"/>
    </row>
    <row r="59" spans="1:12" ht="15" x14ac:dyDescent="0.25">
      <c r="A59" s="23"/>
      <c r="B59" s="15"/>
      <c r="C59" s="11"/>
      <c r="D59" s="7" t="s">
        <v>31</v>
      </c>
      <c r="E59" s="52" t="s">
        <v>39</v>
      </c>
      <c r="F59" s="54">
        <v>20</v>
      </c>
      <c r="G59" s="58">
        <v>1.6</v>
      </c>
      <c r="H59" s="58">
        <v>0.2</v>
      </c>
      <c r="I59" s="84">
        <v>9.3000000000000007</v>
      </c>
      <c r="J59" s="58">
        <v>42.4</v>
      </c>
      <c r="K59" s="66" t="s">
        <v>42</v>
      </c>
      <c r="L59" s="48"/>
    </row>
    <row r="60" spans="1:12" ht="15" x14ac:dyDescent="0.25">
      <c r="A60" s="23"/>
      <c r="B60" s="15"/>
      <c r="C60" s="11"/>
      <c r="D60" s="7" t="s">
        <v>30</v>
      </c>
      <c r="E60" s="52" t="s">
        <v>40</v>
      </c>
      <c r="F60" s="54">
        <v>25</v>
      </c>
      <c r="G60" s="58">
        <v>2.7</v>
      </c>
      <c r="H60" s="58">
        <v>0.3</v>
      </c>
      <c r="I60" s="84">
        <v>15.8</v>
      </c>
      <c r="J60" s="58">
        <v>57.3</v>
      </c>
      <c r="K60" s="66" t="s">
        <v>42</v>
      </c>
      <c r="L60" s="48"/>
    </row>
    <row r="61" spans="1:12" ht="15" x14ac:dyDescent="0.25">
      <c r="A61" s="23"/>
      <c r="B61" s="15"/>
      <c r="C61" s="11"/>
      <c r="D61" s="6"/>
      <c r="E61" s="80"/>
      <c r="F61" s="56"/>
      <c r="G61" s="56"/>
      <c r="H61" s="56"/>
      <c r="I61" s="56"/>
      <c r="J61" s="56"/>
      <c r="K61" s="57"/>
      <c r="L61" s="56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32</v>
      </c>
      <c r="E63" s="9"/>
      <c r="F63" s="19">
        <v>860</v>
      </c>
      <c r="G63" s="19">
        <f t="shared" ref="G63" si="4">SUM(G54:G62)</f>
        <v>28.599999999999998</v>
      </c>
      <c r="H63" s="19">
        <f t="shared" ref="H63" si="5">SUM(H54:H62)</f>
        <v>27.3</v>
      </c>
      <c r="I63" s="19">
        <f t="shared" ref="I63" si="6">SUM(I54:I62)</f>
        <v>122</v>
      </c>
      <c r="J63" s="19">
        <f t="shared" ref="J63" si="7">SUM(J54:J62)</f>
        <v>735.69999999999993</v>
      </c>
      <c r="K63" s="25"/>
      <c r="L63" s="50">
        <v>137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105" t="s">
        <v>4</v>
      </c>
      <c r="D64" s="106"/>
      <c r="E64" s="78"/>
      <c r="F64" s="77">
        <f>F53+F63</f>
        <v>1410</v>
      </c>
      <c r="G64" s="77">
        <v>55.9</v>
      </c>
      <c r="H64" s="77">
        <v>123.1</v>
      </c>
      <c r="I64" s="77">
        <v>200.9</v>
      </c>
      <c r="J64" s="77">
        <v>1499.1</v>
      </c>
      <c r="K64" s="77"/>
      <c r="L64" s="79">
        <f t="shared" ref="L64" si="8">L53+L63</f>
        <v>235</v>
      </c>
    </row>
    <row r="65" spans="1:12" ht="15" x14ac:dyDescent="0.25">
      <c r="A65" s="20">
        <v>1</v>
      </c>
      <c r="B65" s="21">
        <v>4</v>
      </c>
      <c r="C65" s="22" t="s">
        <v>19</v>
      </c>
      <c r="D65" s="7" t="s">
        <v>25</v>
      </c>
      <c r="E65" s="60"/>
      <c r="F65" s="64"/>
      <c r="G65" s="65"/>
      <c r="H65" s="51"/>
      <c r="I65" s="65"/>
      <c r="J65" s="63"/>
      <c r="K65" s="61"/>
      <c r="L65" s="62"/>
    </row>
    <row r="66" spans="1:12" ht="15" x14ac:dyDescent="0.25">
      <c r="A66" s="23"/>
      <c r="B66" s="15"/>
      <c r="C66" s="11"/>
      <c r="D66" s="7" t="s">
        <v>20</v>
      </c>
      <c r="E66" s="60" t="s">
        <v>67</v>
      </c>
      <c r="F66" s="64">
        <v>105</v>
      </c>
      <c r="G66" s="65">
        <v>18</v>
      </c>
      <c r="H66" s="74">
        <v>18.100000000000001</v>
      </c>
      <c r="I66" s="74">
        <v>0</v>
      </c>
      <c r="J66" s="65">
        <v>234.2</v>
      </c>
      <c r="K66" s="61" t="s">
        <v>71</v>
      </c>
      <c r="L66" s="62"/>
    </row>
    <row r="67" spans="1:12" ht="15" x14ac:dyDescent="0.25">
      <c r="A67" s="23"/>
      <c r="B67" s="15"/>
      <c r="C67" s="11"/>
      <c r="D67" s="7" t="s">
        <v>28</v>
      </c>
      <c r="E67" s="60" t="s">
        <v>54</v>
      </c>
      <c r="F67" s="64">
        <v>180</v>
      </c>
      <c r="G67" s="65">
        <v>6.3</v>
      </c>
      <c r="H67" s="74">
        <v>7.4</v>
      </c>
      <c r="I67" s="65">
        <v>42.3</v>
      </c>
      <c r="J67" s="65">
        <v>265.10000000000002</v>
      </c>
      <c r="K67" s="70" t="s">
        <v>52</v>
      </c>
      <c r="L67" s="62"/>
    </row>
    <row r="68" spans="1:12" ht="15" x14ac:dyDescent="0.25">
      <c r="A68" s="23"/>
      <c r="B68" s="15"/>
      <c r="C68" s="11"/>
      <c r="D68" s="7" t="s">
        <v>21</v>
      </c>
      <c r="E68" s="60" t="s">
        <v>81</v>
      </c>
      <c r="F68" s="64" t="s">
        <v>82</v>
      </c>
      <c r="G68" s="65">
        <v>0.3</v>
      </c>
      <c r="H68" s="74">
        <v>0</v>
      </c>
      <c r="I68" s="65">
        <v>15</v>
      </c>
      <c r="J68" s="65">
        <v>57.9</v>
      </c>
      <c r="K68" s="70" t="s">
        <v>83</v>
      </c>
      <c r="L68" s="62"/>
    </row>
    <row r="69" spans="1:12" ht="15" x14ac:dyDescent="0.25">
      <c r="A69" s="23"/>
      <c r="B69" s="15"/>
      <c r="C69" s="11"/>
      <c r="D69" s="7" t="s">
        <v>22</v>
      </c>
      <c r="E69" s="60" t="s">
        <v>39</v>
      </c>
      <c r="F69" s="63">
        <v>30</v>
      </c>
      <c r="G69" s="65">
        <v>1.6</v>
      </c>
      <c r="H69" s="74">
        <v>0.2</v>
      </c>
      <c r="I69" s="65">
        <v>9.3000000000000007</v>
      </c>
      <c r="J69" s="65">
        <v>42.4</v>
      </c>
      <c r="K69" s="70" t="s">
        <v>42</v>
      </c>
      <c r="L69" s="62"/>
    </row>
    <row r="70" spans="1:12" ht="15" x14ac:dyDescent="0.25">
      <c r="A70" s="23"/>
      <c r="B70" s="15"/>
      <c r="C70" s="11"/>
      <c r="D70" s="7" t="s">
        <v>22</v>
      </c>
      <c r="E70" s="60" t="s">
        <v>40</v>
      </c>
      <c r="F70" s="63">
        <v>30</v>
      </c>
      <c r="G70" s="65">
        <v>2.7</v>
      </c>
      <c r="H70" s="74">
        <v>0.3</v>
      </c>
      <c r="I70" s="65">
        <v>15.8</v>
      </c>
      <c r="J70" s="65">
        <v>57.3</v>
      </c>
      <c r="K70" s="70" t="s">
        <v>42</v>
      </c>
      <c r="L70" s="62"/>
    </row>
    <row r="71" spans="1:12" ht="15" x14ac:dyDescent="0.25">
      <c r="A71" s="23"/>
      <c r="B71" s="15"/>
      <c r="C71" s="11"/>
      <c r="D71" s="7" t="s">
        <v>23</v>
      </c>
      <c r="E71" s="80"/>
      <c r="F71" s="56"/>
      <c r="G71" s="56"/>
      <c r="H71" s="56"/>
      <c r="I71" s="56"/>
      <c r="J71" s="58"/>
      <c r="K71" s="49"/>
      <c r="L71" s="48"/>
    </row>
    <row r="72" spans="1:12" ht="15" x14ac:dyDescent="0.25">
      <c r="A72" s="23"/>
      <c r="B72" s="15"/>
      <c r="C72" s="11"/>
      <c r="D72" s="6"/>
      <c r="E72" s="80"/>
      <c r="F72" s="56"/>
      <c r="G72" s="56"/>
      <c r="H72" s="56"/>
      <c r="I72" s="56"/>
      <c r="J72" s="56"/>
      <c r="K72" s="57"/>
      <c r="L72" s="56"/>
    </row>
    <row r="73" spans="1:12" ht="15" x14ac:dyDescent="0.25">
      <c r="A73" s="24"/>
      <c r="B73" s="17"/>
      <c r="C73" s="8"/>
      <c r="D73" s="18" t="s">
        <v>32</v>
      </c>
      <c r="E73" s="9"/>
      <c r="F73" s="19">
        <v>545</v>
      </c>
      <c r="G73" s="19">
        <f t="shared" ref="G73" si="9">SUM(G65:G72)</f>
        <v>28.900000000000002</v>
      </c>
      <c r="H73" s="19">
        <f t="shared" ref="H73" si="10">SUM(H65:H72)</f>
        <v>26</v>
      </c>
      <c r="I73" s="19">
        <f t="shared" ref="I73" si="11">SUM(I65:I72)</f>
        <v>82.399999999999991</v>
      </c>
      <c r="J73" s="19">
        <f t="shared" ref="J73" si="12">SUM(J65:J72)</f>
        <v>656.9</v>
      </c>
      <c r="K73" s="25"/>
      <c r="L73" s="50">
        <v>98</v>
      </c>
    </row>
    <row r="74" spans="1:12" ht="15" x14ac:dyDescent="0.2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52"/>
      <c r="F74" s="55"/>
      <c r="G74" s="73"/>
      <c r="H74" s="73"/>
      <c r="I74" s="73"/>
      <c r="J74" s="73"/>
      <c r="K74" s="53"/>
      <c r="L74" s="48"/>
    </row>
    <row r="75" spans="1:12" ht="15" x14ac:dyDescent="0.25">
      <c r="A75" s="23"/>
      <c r="B75" s="15"/>
      <c r="C75" s="11"/>
      <c r="D75" s="7" t="s">
        <v>26</v>
      </c>
      <c r="E75" s="52" t="s">
        <v>108</v>
      </c>
      <c r="F75" s="53" t="s">
        <v>85</v>
      </c>
      <c r="G75" s="73">
        <v>5.8</v>
      </c>
      <c r="H75" s="73">
        <v>6.4</v>
      </c>
      <c r="I75" s="73">
        <v>33</v>
      </c>
      <c r="J75" s="73">
        <v>218</v>
      </c>
      <c r="K75" s="66" t="s">
        <v>69</v>
      </c>
      <c r="L75" s="48"/>
    </row>
    <row r="76" spans="1:12" ht="15" x14ac:dyDescent="0.25">
      <c r="A76" s="23"/>
      <c r="B76" s="15"/>
      <c r="C76" s="11"/>
      <c r="D76" s="7" t="s">
        <v>27</v>
      </c>
      <c r="E76" s="52" t="s">
        <v>109</v>
      </c>
      <c r="F76" s="55">
        <v>100</v>
      </c>
      <c r="G76" s="73">
        <v>19.100000000000001</v>
      </c>
      <c r="H76" s="73">
        <v>13.9</v>
      </c>
      <c r="I76" s="73">
        <v>6.8</v>
      </c>
      <c r="J76" s="73">
        <v>232</v>
      </c>
      <c r="K76" s="66" t="s">
        <v>110</v>
      </c>
      <c r="L76" s="48"/>
    </row>
    <row r="77" spans="1:12" ht="15" x14ac:dyDescent="0.25">
      <c r="A77" s="23"/>
      <c r="B77" s="15"/>
      <c r="C77" s="11"/>
      <c r="D77" s="7" t="s">
        <v>28</v>
      </c>
      <c r="E77" s="52" t="s">
        <v>50</v>
      </c>
      <c r="F77" s="55">
        <v>180</v>
      </c>
      <c r="G77" s="73">
        <v>10.4</v>
      </c>
      <c r="H77" s="73">
        <v>9.4</v>
      </c>
      <c r="I77" s="73">
        <v>51.1</v>
      </c>
      <c r="J77" s="73">
        <v>334.8</v>
      </c>
      <c r="K77" s="66" t="s">
        <v>94</v>
      </c>
      <c r="L77" s="48"/>
    </row>
    <row r="78" spans="1:12" ht="15" x14ac:dyDescent="0.25">
      <c r="A78" s="23"/>
      <c r="B78" s="15"/>
      <c r="C78" s="11"/>
      <c r="D78" s="7" t="s">
        <v>29</v>
      </c>
      <c r="E78" s="52" t="s">
        <v>72</v>
      </c>
      <c r="F78" s="54">
        <v>200</v>
      </c>
      <c r="G78" s="73">
        <v>1.2</v>
      </c>
      <c r="H78" s="73">
        <v>0</v>
      </c>
      <c r="I78" s="73">
        <v>31.6</v>
      </c>
      <c r="J78" s="73">
        <v>126</v>
      </c>
      <c r="K78" s="81" t="s">
        <v>49</v>
      </c>
      <c r="L78" s="48"/>
    </row>
    <row r="79" spans="1:12" ht="15" x14ac:dyDescent="0.25">
      <c r="A79" s="23"/>
      <c r="B79" s="15"/>
      <c r="C79" s="11"/>
      <c r="D79" s="7" t="s">
        <v>30</v>
      </c>
      <c r="E79" s="52" t="s">
        <v>111</v>
      </c>
      <c r="F79" s="54">
        <v>35</v>
      </c>
      <c r="G79" s="73">
        <v>3.8</v>
      </c>
      <c r="H79" s="73">
        <v>0.5</v>
      </c>
      <c r="I79" s="73">
        <v>22.1</v>
      </c>
      <c r="J79" s="73">
        <v>80.2</v>
      </c>
      <c r="K79" s="66" t="s">
        <v>42</v>
      </c>
      <c r="L79" s="48"/>
    </row>
    <row r="80" spans="1:12" ht="15" x14ac:dyDescent="0.25">
      <c r="A80" s="23"/>
      <c r="B80" s="15"/>
      <c r="C80" s="11"/>
      <c r="D80" s="7" t="s">
        <v>31</v>
      </c>
      <c r="E80" s="52"/>
      <c r="F80" s="54"/>
      <c r="G80" s="58"/>
      <c r="H80" s="73"/>
      <c r="I80" s="58"/>
      <c r="J80" s="58"/>
      <c r="K80" s="66"/>
      <c r="L80" s="48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32</v>
      </c>
      <c r="E83" s="9"/>
      <c r="F83" s="19">
        <v>780</v>
      </c>
      <c r="G83" s="19">
        <f t="shared" ref="G83" si="13">SUM(G74:G82)</f>
        <v>40.300000000000004</v>
      </c>
      <c r="H83" s="19">
        <f t="shared" ref="H83" si="14">SUM(H74:H82)</f>
        <v>30.200000000000003</v>
      </c>
      <c r="I83" s="19">
        <f t="shared" ref="I83" si="15">SUM(I74:I82)</f>
        <v>144.6</v>
      </c>
      <c r="J83" s="19">
        <f t="shared" ref="J83" si="16">SUM(J74:J82)</f>
        <v>991</v>
      </c>
      <c r="K83" s="25"/>
      <c r="L83" s="50">
        <v>137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105" t="s">
        <v>4</v>
      </c>
      <c r="D84" s="106"/>
      <c r="E84" s="78"/>
      <c r="F84" s="77">
        <f>F73+F83</f>
        <v>1325</v>
      </c>
      <c r="G84" s="77">
        <f t="shared" ref="G84" si="17">G73+G83</f>
        <v>69.2</v>
      </c>
      <c r="H84" s="77">
        <f t="shared" ref="H84" si="18">H73+H83</f>
        <v>56.2</v>
      </c>
      <c r="I84" s="77">
        <f t="shared" ref="I84" si="19">I73+I83</f>
        <v>227</v>
      </c>
      <c r="J84" s="77">
        <f t="shared" ref="J84:L84" si="20">J73+J83</f>
        <v>1647.9</v>
      </c>
      <c r="K84" s="77"/>
      <c r="L84" s="79">
        <f t="shared" si="20"/>
        <v>235</v>
      </c>
    </row>
    <row r="85" spans="1:12" ht="15" x14ac:dyDescent="0.25">
      <c r="A85" s="20">
        <v>1</v>
      </c>
      <c r="B85" s="21">
        <v>5</v>
      </c>
      <c r="C85" s="22" t="s">
        <v>19</v>
      </c>
      <c r="D85" s="7" t="s">
        <v>25</v>
      </c>
      <c r="E85" s="60"/>
      <c r="F85" s="64"/>
      <c r="G85" s="65"/>
      <c r="H85" s="74"/>
      <c r="I85" s="65"/>
      <c r="J85" s="65"/>
      <c r="K85" s="61"/>
      <c r="L85" s="62"/>
    </row>
    <row r="86" spans="1:12" ht="15" x14ac:dyDescent="0.25">
      <c r="A86" s="23"/>
      <c r="B86" s="15"/>
      <c r="C86" s="11"/>
      <c r="D86" s="7" t="s">
        <v>20</v>
      </c>
      <c r="E86" s="60" t="s">
        <v>112</v>
      </c>
      <c r="F86" s="64">
        <v>100</v>
      </c>
      <c r="G86" s="65">
        <v>14.4</v>
      </c>
      <c r="H86" s="65">
        <v>12.1</v>
      </c>
      <c r="I86" s="65">
        <v>7.8</v>
      </c>
      <c r="J86" s="65">
        <v>200</v>
      </c>
      <c r="K86" s="70" t="s">
        <v>113</v>
      </c>
      <c r="L86" s="62"/>
    </row>
    <row r="87" spans="1:12" ht="15" x14ac:dyDescent="0.25">
      <c r="A87" s="23"/>
      <c r="B87" s="15"/>
      <c r="C87" s="11"/>
      <c r="D87" s="7" t="s">
        <v>28</v>
      </c>
      <c r="E87" s="60" t="s">
        <v>61</v>
      </c>
      <c r="F87" s="64">
        <v>180</v>
      </c>
      <c r="G87" s="65">
        <v>3.8</v>
      </c>
      <c r="H87" s="65">
        <v>8.1</v>
      </c>
      <c r="I87" s="65">
        <v>26.3</v>
      </c>
      <c r="J87" s="65">
        <v>196.2</v>
      </c>
      <c r="K87" s="70" t="s">
        <v>63</v>
      </c>
      <c r="L87" s="62"/>
    </row>
    <row r="88" spans="1:12" ht="15" x14ac:dyDescent="0.25">
      <c r="A88" s="23"/>
      <c r="B88" s="15"/>
      <c r="C88" s="11"/>
      <c r="D88" s="7" t="s">
        <v>21</v>
      </c>
      <c r="E88" s="60" t="s">
        <v>45</v>
      </c>
      <c r="F88" s="64">
        <v>200</v>
      </c>
      <c r="G88" s="65">
        <v>0.6</v>
      </c>
      <c r="H88" s="65">
        <v>0</v>
      </c>
      <c r="I88" s="65">
        <v>31.4</v>
      </c>
      <c r="J88" s="65">
        <v>124</v>
      </c>
      <c r="K88" s="70" t="s">
        <v>49</v>
      </c>
      <c r="L88" s="62"/>
    </row>
    <row r="89" spans="1:12" ht="15" x14ac:dyDescent="0.25">
      <c r="A89" s="23"/>
      <c r="B89" s="15"/>
      <c r="C89" s="11"/>
      <c r="D89" s="7" t="s">
        <v>22</v>
      </c>
      <c r="E89" s="60" t="s">
        <v>40</v>
      </c>
      <c r="F89" s="63">
        <v>30</v>
      </c>
      <c r="G89" s="65">
        <v>3.2</v>
      </c>
      <c r="H89" s="65">
        <v>0.4</v>
      </c>
      <c r="I89" s="65">
        <v>19</v>
      </c>
      <c r="J89" s="65">
        <v>68.7</v>
      </c>
      <c r="K89" s="70" t="s">
        <v>42</v>
      </c>
      <c r="L89" s="62"/>
    </row>
    <row r="90" spans="1:12" ht="15" x14ac:dyDescent="0.25">
      <c r="A90" s="23"/>
      <c r="B90" s="15"/>
      <c r="C90" s="11"/>
      <c r="D90" s="7" t="s">
        <v>22</v>
      </c>
      <c r="E90" s="60"/>
      <c r="F90" s="63"/>
      <c r="G90" s="65"/>
      <c r="H90" s="65"/>
      <c r="I90" s="65"/>
      <c r="J90" s="65"/>
      <c r="K90" s="70"/>
      <c r="L90" s="62"/>
    </row>
    <row r="91" spans="1:12" ht="15" x14ac:dyDescent="0.25">
      <c r="A91" s="23"/>
      <c r="B91" s="15"/>
      <c r="C91" s="11"/>
      <c r="D91" s="7" t="s">
        <v>23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4"/>
      <c r="B93" s="17"/>
      <c r="C93" s="8"/>
      <c r="D93" s="18" t="s">
        <v>32</v>
      </c>
      <c r="E93" s="9"/>
      <c r="F93" s="19">
        <f>SUM(F85:F92)</f>
        <v>510</v>
      </c>
      <c r="G93" s="19">
        <f t="shared" ref="G93" si="21">SUM(G85:G92)</f>
        <v>22</v>
      </c>
      <c r="H93" s="19">
        <f t="shared" ref="H93" si="22">SUM(H85:H92)</f>
        <v>20.599999999999998</v>
      </c>
      <c r="I93" s="19">
        <f t="shared" ref="I93" si="23">SUM(I85:I92)</f>
        <v>84.5</v>
      </c>
      <c r="J93" s="19">
        <f t="shared" ref="J93" si="24">SUM(J85:J92)</f>
        <v>588.90000000000009</v>
      </c>
      <c r="K93" s="25"/>
      <c r="L93" s="50">
        <v>98</v>
      </c>
    </row>
    <row r="94" spans="1:12" ht="15" x14ac:dyDescent="0.25">
      <c r="A94" s="26">
        <f>A85</f>
        <v>1</v>
      </c>
      <c r="B94" s="13">
        <f>B85</f>
        <v>5</v>
      </c>
      <c r="C94" s="10" t="s">
        <v>24</v>
      </c>
      <c r="D94" s="7" t="s">
        <v>25</v>
      </c>
      <c r="E94" s="60"/>
      <c r="F94" s="64"/>
      <c r="G94" s="65"/>
      <c r="H94" s="65"/>
      <c r="I94" s="65"/>
      <c r="J94" s="65"/>
      <c r="K94" s="61"/>
      <c r="L94" s="62"/>
    </row>
    <row r="95" spans="1:12" ht="15" x14ac:dyDescent="0.25">
      <c r="A95" s="23"/>
      <c r="B95" s="15"/>
      <c r="C95" s="11"/>
      <c r="D95" s="7" t="s">
        <v>26</v>
      </c>
      <c r="E95" s="60" t="s">
        <v>122</v>
      </c>
      <c r="F95" s="61" t="s">
        <v>85</v>
      </c>
      <c r="G95" s="65">
        <v>1.5</v>
      </c>
      <c r="H95" s="65">
        <v>6.8</v>
      </c>
      <c r="I95" s="65">
        <v>12.7</v>
      </c>
      <c r="J95" s="65">
        <v>116.5</v>
      </c>
      <c r="K95" s="70" t="s">
        <v>76</v>
      </c>
      <c r="L95" s="62"/>
    </row>
    <row r="96" spans="1:12" ht="15" x14ac:dyDescent="0.25">
      <c r="A96" s="23"/>
      <c r="B96" s="15"/>
      <c r="C96" s="11"/>
      <c r="D96" s="7" t="s">
        <v>27</v>
      </c>
      <c r="E96" s="60" t="s">
        <v>75</v>
      </c>
      <c r="F96" s="64">
        <v>100</v>
      </c>
      <c r="G96" s="65">
        <v>10.4</v>
      </c>
      <c r="H96" s="65">
        <v>1.9</v>
      </c>
      <c r="I96" s="65">
        <v>6.8</v>
      </c>
      <c r="J96" s="65">
        <v>85.9</v>
      </c>
      <c r="K96" s="70" t="s">
        <v>77</v>
      </c>
      <c r="L96" s="62"/>
    </row>
    <row r="97" spans="1:12" ht="15" x14ac:dyDescent="0.25">
      <c r="A97" s="23"/>
      <c r="B97" s="15"/>
      <c r="C97" s="11"/>
      <c r="D97" s="7" t="s">
        <v>28</v>
      </c>
      <c r="E97" s="60" t="s">
        <v>68</v>
      </c>
      <c r="F97" s="64">
        <v>180</v>
      </c>
      <c r="G97" s="65">
        <v>4.5</v>
      </c>
      <c r="H97" s="65">
        <v>7.4</v>
      </c>
      <c r="I97" s="65">
        <v>46.3</v>
      </c>
      <c r="J97" s="65">
        <v>273.60000000000002</v>
      </c>
      <c r="K97" s="70" t="s">
        <v>94</v>
      </c>
      <c r="L97" s="62"/>
    </row>
    <row r="98" spans="1:12" ht="15" x14ac:dyDescent="0.25">
      <c r="A98" s="23"/>
      <c r="B98" s="15"/>
      <c r="C98" s="11"/>
      <c r="D98" s="7" t="s">
        <v>29</v>
      </c>
      <c r="E98" s="60" t="s">
        <v>81</v>
      </c>
      <c r="F98" s="64" t="s">
        <v>82</v>
      </c>
      <c r="G98" s="51">
        <v>0.3</v>
      </c>
      <c r="H98" s="51">
        <v>0</v>
      </c>
      <c r="I98" s="62">
        <v>15</v>
      </c>
      <c r="J98" s="62">
        <v>57.9</v>
      </c>
      <c r="K98" s="70" t="s">
        <v>83</v>
      </c>
      <c r="L98" s="62"/>
    </row>
    <row r="99" spans="1:12" ht="15" x14ac:dyDescent="0.25">
      <c r="A99" s="23"/>
      <c r="B99" s="15"/>
      <c r="C99" s="11"/>
      <c r="D99" s="7" t="s">
        <v>31</v>
      </c>
      <c r="E99" s="60" t="s">
        <v>123</v>
      </c>
      <c r="F99" s="63">
        <v>30</v>
      </c>
      <c r="G99" s="65">
        <v>2.2999999999999998</v>
      </c>
      <c r="H99" s="65">
        <v>0.4</v>
      </c>
      <c r="I99" s="65">
        <v>14</v>
      </c>
      <c r="J99" s="65">
        <v>63.6</v>
      </c>
      <c r="K99" s="70" t="s">
        <v>42</v>
      </c>
      <c r="L99" s="62"/>
    </row>
    <row r="100" spans="1:12" ht="15" x14ac:dyDescent="0.25">
      <c r="A100" s="23"/>
      <c r="B100" s="15"/>
      <c r="C100" s="11"/>
      <c r="D100" s="7" t="s">
        <v>30</v>
      </c>
      <c r="E100" s="60" t="s">
        <v>124</v>
      </c>
      <c r="F100" s="63">
        <v>30</v>
      </c>
      <c r="G100" s="65">
        <v>3.2</v>
      </c>
      <c r="H100" s="65">
        <v>0.4</v>
      </c>
      <c r="I100" s="65">
        <v>19</v>
      </c>
      <c r="J100" s="65">
        <v>68.7</v>
      </c>
      <c r="K100" s="70" t="s">
        <v>42</v>
      </c>
      <c r="L100" s="62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7"/>
      <c r="C103" s="8"/>
      <c r="D103" s="18" t="s">
        <v>32</v>
      </c>
      <c r="E103" s="9"/>
      <c r="F103" s="19">
        <v>820</v>
      </c>
      <c r="G103" s="19">
        <f t="shared" ref="G103" si="25">SUM(G94:G102)</f>
        <v>22.2</v>
      </c>
      <c r="H103" s="19">
        <f t="shared" ref="H103" si="26">SUM(H94:H102)</f>
        <v>16.899999999999999</v>
      </c>
      <c r="I103" s="19">
        <f t="shared" ref="I103" si="27">SUM(I94:I102)</f>
        <v>113.8</v>
      </c>
      <c r="J103" s="19">
        <f t="shared" ref="J103" si="28">SUM(J94:J102)</f>
        <v>666.2</v>
      </c>
      <c r="K103" s="25"/>
      <c r="L103" s="50">
        <v>137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105" t="s">
        <v>4</v>
      </c>
      <c r="D104" s="106"/>
      <c r="E104" s="78"/>
      <c r="F104" s="77">
        <f>F93+F103</f>
        <v>1330</v>
      </c>
      <c r="G104" s="77">
        <f t="shared" ref="G104" si="29">G93+G103</f>
        <v>44.2</v>
      </c>
      <c r="H104" s="77">
        <f t="shared" ref="H104" si="30">H93+H103</f>
        <v>37.5</v>
      </c>
      <c r="I104" s="77">
        <f t="shared" ref="I104" si="31">I93+I103</f>
        <v>198.3</v>
      </c>
      <c r="J104" s="77">
        <f t="shared" ref="J104:L104" si="32">J93+J103</f>
        <v>1255.1000000000001</v>
      </c>
      <c r="K104" s="77"/>
      <c r="L104" s="79">
        <f t="shared" si="32"/>
        <v>235</v>
      </c>
    </row>
    <row r="105" spans="1:12" ht="15" x14ac:dyDescent="0.25">
      <c r="A105" s="20">
        <v>2</v>
      </c>
      <c r="B105" s="21">
        <v>1</v>
      </c>
      <c r="C105" s="22" t="s">
        <v>19</v>
      </c>
      <c r="D105" s="7" t="s">
        <v>25</v>
      </c>
      <c r="E105" s="52"/>
      <c r="F105" s="55"/>
      <c r="G105" s="58"/>
      <c r="H105" s="58"/>
      <c r="I105" s="58"/>
      <c r="J105" s="58"/>
      <c r="K105" s="53"/>
      <c r="L105" s="48"/>
    </row>
    <row r="106" spans="1:12" ht="15" x14ac:dyDescent="0.25">
      <c r="A106" s="23"/>
      <c r="B106" s="15"/>
      <c r="C106" s="11"/>
      <c r="D106" s="7" t="s">
        <v>20</v>
      </c>
      <c r="E106" s="60" t="s">
        <v>53</v>
      </c>
      <c r="F106" s="64" t="s">
        <v>114</v>
      </c>
      <c r="G106" s="62">
        <v>11.4</v>
      </c>
      <c r="H106" s="62">
        <v>34.5</v>
      </c>
      <c r="I106" s="62">
        <v>8.1</v>
      </c>
      <c r="J106" s="62">
        <v>399.3</v>
      </c>
      <c r="K106" s="70" t="s">
        <v>58</v>
      </c>
      <c r="L106" s="48"/>
    </row>
    <row r="107" spans="1:12" ht="15" x14ac:dyDescent="0.25">
      <c r="A107" s="23"/>
      <c r="B107" s="15"/>
      <c r="C107" s="11"/>
      <c r="D107" s="7" t="s">
        <v>28</v>
      </c>
      <c r="E107" s="60" t="s">
        <v>50</v>
      </c>
      <c r="F107" s="64">
        <v>180</v>
      </c>
      <c r="G107" s="62">
        <v>10.4</v>
      </c>
      <c r="H107" s="62">
        <v>9.4</v>
      </c>
      <c r="I107" s="62">
        <v>51.1</v>
      </c>
      <c r="J107" s="62">
        <v>334.8</v>
      </c>
      <c r="K107" s="70" t="s">
        <v>94</v>
      </c>
      <c r="L107" s="48"/>
    </row>
    <row r="108" spans="1:12" ht="15" x14ac:dyDescent="0.25">
      <c r="A108" s="23"/>
      <c r="B108" s="15"/>
      <c r="C108" s="11"/>
      <c r="D108" s="7" t="s">
        <v>21</v>
      </c>
      <c r="E108" s="60" t="s">
        <v>81</v>
      </c>
      <c r="F108" s="64" t="s">
        <v>82</v>
      </c>
      <c r="G108" s="62">
        <v>0.3</v>
      </c>
      <c r="H108" s="62">
        <v>0</v>
      </c>
      <c r="I108" s="62">
        <v>15</v>
      </c>
      <c r="J108" s="62">
        <v>57.9</v>
      </c>
      <c r="K108" s="70" t="s">
        <v>83</v>
      </c>
      <c r="L108" s="48"/>
    </row>
    <row r="109" spans="1:12" ht="15" x14ac:dyDescent="0.25">
      <c r="A109" s="23"/>
      <c r="B109" s="15"/>
      <c r="C109" s="11"/>
      <c r="D109" s="7" t="s">
        <v>22</v>
      </c>
      <c r="E109" s="60" t="s">
        <v>39</v>
      </c>
      <c r="F109" s="63">
        <v>40</v>
      </c>
      <c r="G109" s="62">
        <v>3.1</v>
      </c>
      <c r="H109" s="62">
        <v>0.4</v>
      </c>
      <c r="I109" s="62">
        <v>18.600000000000001</v>
      </c>
      <c r="J109" s="62">
        <v>84.8</v>
      </c>
      <c r="K109" s="70" t="s">
        <v>42</v>
      </c>
      <c r="L109" s="48"/>
    </row>
    <row r="110" spans="1:12" ht="15" x14ac:dyDescent="0.25">
      <c r="A110" s="23"/>
      <c r="B110" s="15"/>
      <c r="C110" s="11"/>
      <c r="D110" s="7" t="s">
        <v>22</v>
      </c>
      <c r="E110" s="60" t="s">
        <v>40</v>
      </c>
      <c r="F110" s="63">
        <v>40</v>
      </c>
      <c r="G110" s="62">
        <v>4.3</v>
      </c>
      <c r="H110" s="62">
        <v>0.5</v>
      </c>
      <c r="I110" s="62">
        <v>25.3</v>
      </c>
      <c r="J110" s="62">
        <v>91.6</v>
      </c>
      <c r="K110" s="70" t="s">
        <v>42</v>
      </c>
      <c r="L110" s="40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4"/>
      <c r="B113" s="17"/>
      <c r="C113" s="8"/>
      <c r="D113" s="18" t="s">
        <v>32</v>
      </c>
      <c r="E113" s="9"/>
      <c r="F113" s="19">
        <v>575</v>
      </c>
      <c r="G113" s="19">
        <f t="shared" ref="G113:J113" si="33">SUM(G105:G112)</f>
        <v>29.500000000000004</v>
      </c>
      <c r="H113" s="19">
        <f t="shared" si="33"/>
        <v>44.8</v>
      </c>
      <c r="I113" s="19">
        <f t="shared" si="33"/>
        <v>118.10000000000001</v>
      </c>
      <c r="J113" s="19">
        <f t="shared" si="33"/>
        <v>968.4</v>
      </c>
      <c r="K113" s="25"/>
      <c r="L113" s="50">
        <v>98</v>
      </c>
    </row>
    <row r="114" spans="1:12" ht="15" x14ac:dyDescent="0.25">
      <c r="A114" s="26">
        <f>A105</f>
        <v>2</v>
      </c>
      <c r="B114" s="13">
        <f>B105</f>
        <v>1</v>
      </c>
      <c r="C114" s="10" t="s">
        <v>24</v>
      </c>
      <c r="D114" s="7" t="s">
        <v>25</v>
      </c>
      <c r="E114" s="60" t="s">
        <v>115</v>
      </c>
      <c r="F114" s="64" t="s">
        <v>116</v>
      </c>
      <c r="G114" s="62">
        <v>3.9</v>
      </c>
      <c r="H114" s="62">
        <v>11.3</v>
      </c>
      <c r="I114" s="62">
        <v>22.3</v>
      </c>
      <c r="J114" s="65">
        <v>179.2</v>
      </c>
      <c r="K114" s="61" t="s">
        <v>117</v>
      </c>
      <c r="L114" s="48"/>
    </row>
    <row r="115" spans="1:12" ht="15" x14ac:dyDescent="0.25">
      <c r="A115" s="23"/>
      <c r="B115" s="15"/>
      <c r="C115" s="11"/>
      <c r="D115" s="7" t="s">
        <v>26</v>
      </c>
      <c r="E115" s="60" t="s">
        <v>118</v>
      </c>
      <c r="F115" s="61" t="s">
        <v>119</v>
      </c>
      <c r="G115" s="62">
        <v>2.8</v>
      </c>
      <c r="H115" s="62">
        <v>8.9</v>
      </c>
      <c r="I115" s="62">
        <v>8.9</v>
      </c>
      <c r="J115" s="63">
        <v>127</v>
      </c>
      <c r="K115" s="70" t="s">
        <v>80</v>
      </c>
      <c r="L115" s="48"/>
    </row>
    <row r="116" spans="1:12" ht="15" x14ac:dyDescent="0.25">
      <c r="A116" s="23"/>
      <c r="B116" s="15"/>
      <c r="C116" s="11"/>
      <c r="D116" s="7" t="s">
        <v>27</v>
      </c>
      <c r="E116" s="60" t="s">
        <v>93</v>
      </c>
      <c r="F116" s="64">
        <v>100</v>
      </c>
      <c r="G116" s="62">
        <v>11.1</v>
      </c>
      <c r="H116" s="62">
        <v>38.1</v>
      </c>
      <c r="I116" s="62">
        <v>16</v>
      </c>
      <c r="J116" s="63">
        <v>453.3</v>
      </c>
      <c r="K116" s="70" t="s">
        <v>51</v>
      </c>
      <c r="L116" s="48"/>
    </row>
    <row r="117" spans="1:12" ht="15" x14ac:dyDescent="0.25">
      <c r="A117" s="23"/>
      <c r="B117" s="15"/>
      <c r="C117" s="11"/>
      <c r="D117" s="7" t="s">
        <v>28</v>
      </c>
      <c r="E117" s="60" t="s">
        <v>54</v>
      </c>
      <c r="F117" s="64">
        <v>180</v>
      </c>
      <c r="G117" s="62">
        <v>6.3</v>
      </c>
      <c r="H117" s="62">
        <v>7.4</v>
      </c>
      <c r="I117" s="62">
        <v>42.3</v>
      </c>
      <c r="J117" s="63">
        <v>265.10000000000002</v>
      </c>
      <c r="K117" s="70" t="s">
        <v>52</v>
      </c>
      <c r="L117" s="48"/>
    </row>
    <row r="118" spans="1:12" ht="15" x14ac:dyDescent="0.25">
      <c r="A118" s="23"/>
      <c r="B118" s="15"/>
      <c r="C118" s="11"/>
      <c r="D118" s="7" t="s">
        <v>29</v>
      </c>
      <c r="E118" s="60" t="s">
        <v>79</v>
      </c>
      <c r="F118" s="63">
        <v>200</v>
      </c>
      <c r="G118" s="62">
        <v>0.1</v>
      </c>
      <c r="H118" s="51">
        <v>0</v>
      </c>
      <c r="I118" s="62">
        <v>26.4</v>
      </c>
      <c r="J118" s="65">
        <v>102</v>
      </c>
      <c r="K118" s="71" t="s">
        <v>59</v>
      </c>
      <c r="L118" s="48"/>
    </row>
    <row r="119" spans="1:12" ht="15" x14ac:dyDescent="0.25">
      <c r="A119" s="23"/>
      <c r="B119" s="15"/>
      <c r="C119" s="11"/>
      <c r="D119" s="7" t="s">
        <v>30</v>
      </c>
      <c r="E119" s="60" t="s">
        <v>40</v>
      </c>
      <c r="F119" s="63">
        <v>25</v>
      </c>
      <c r="G119" s="62">
        <v>2.7</v>
      </c>
      <c r="H119" s="62">
        <v>0.3</v>
      </c>
      <c r="I119" s="62">
        <v>15.8</v>
      </c>
      <c r="J119" s="62">
        <v>57.3</v>
      </c>
      <c r="K119" s="70" t="s">
        <v>42</v>
      </c>
      <c r="L119" s="48"/>
    </row>
    <row r="120" spans="1:12" ht="15" x14ac:dyDescent="0.25">
      <c r="A120" s="23"/>
      <c r="B120" s="15"/>
      <c r="C120" s="11"/>
      <c r="D120" s="7" t="s">
        <v>31</v>
      </c>
      <c r="E120" s="60" t="s">
        <v>39</v>
      </c>
      <c r="F120" s="63">
        <v>25</v>
      </c>
      <c r="G120" s="62">
        <v>2</v>
      </c>
      <c r="H120" s="62">
        <v>0.3</v>
      </c>
      <c r="I120" s="62">
        <v>11.6</v>
      </c>
      <c r="J120" s="62">
        <v>53</v>
      </c>
      <c r="K120" s="70" t="s">
        <v>42</v>
      </c>
      <c r="L120" s="48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4"/>
      <c r="B123" s="17"/>
      <c r="C123" s="8"/>
      <c r="D123" s="18" t="s">
        <v>32</v>
      </c>
      <c r="E123" s="9"/>
      <c r="F123" s="19">
        <v>850</v>
      </c>
      <c r="G123" s="19">
        <f t="shared" ref="G123:J123" si="34">SUM(G114:G122)</f>
        <v>28.9</v>
      </c>
      <c r="H123" s="19">
        <f t="shared" si="34"/>
        <v>66.3</v>
      </c>
      <c r="I123" s="19">
        <f t="shared" si="34"/>
        <v>143.30000000000001</v>
      </c>
      <c r="J123" s="19">
        <f t="shared" si="34"/>
        <v>1236.8999999999999</v>
      </c>
      <c r="K123" s="25"/>
      <c r="L123" s="50">
        <v>137</v>
      </c>
    </row>
    <row r="124" spans="1:12" ht="15.75" thickBot="1" x14ac:dyDescent="0.25">
      <c r="A124" s="29">
        <f>A105</f>
        <v>2</v>
      </c>
      <c r="B124" s="30">
        <f>B105</f>
        <v>1</v>
      </c>
      <c r="C124" s="105" t="s">
        <v>4</v>
      </c>
      <c r="D124" s="106"/>
      <c r="E124" s="78"/>
      <c r="F124" s="77">
        <f>F113+F123</f>
        <v>1425</v>
      </c>
      <c r="G124" s="77">
        <f t="shared" ref="G124" si="35">G113+G123</f>
        <v>58.400000000000006</v>
      </c>
      <c r="H124" s="77">
        <f t="shared" ref="H124" si="36">H113+H123</f>
        <v>111.1</v>
      </c>
      <c r="I124" s="77">
        <f t="shared" ref="I124" si="37">I113+I123</f>
        <v>261.40000000000003</v>
      </c>
      <c r="J124" s="77">
        <f t="shared" ref="J124:L124" si="38">J113+J123</f>
        <v>2205.2999999999997</v>
      </c>
      <c r="K124" s="77"/>
      <c r="L124" s="79">
        <f t="shared" si="38"/>
        <v>235</v>
      </c>
    </row>
    <row r="125" spans="1:12" ht="15" x14ac:dyDescent="0.25">
      <c r="A125" s="14">
        <v>2</v>
      </c>
      <c r="B125" s="15">
        <v>2</v>
      </c>
      <c r="C125" s="22" t="s">
        <v>19</v>
      </c>
      <c r="D125" s="7" t="s">
        <v>25</v>
      </c>
      <c r="E125" s="60" t="s">
        <v>37</v>
      </c>
      <c r="F125" s="64">
        <v>125</v>
      </c>
      <c r="G125" s="62">
        <v>3.5</v>
      </c>
      <c r="H125" s="62">
        <v>3.1</v>
      </c>
      <c r="I125" s="62">
        <v>16.3</v>
      </c>
      <c r="J125" s="63">
        <v>107.1</v>
      </c>
      <c r="K125" s="61" t="s">
        <v>42</v>
      </c>
      <c r="L125" s="62"/>
    </row>
    <row r="126" spans="1:12" ht="15" x14ac:dyDescent="0.25">
      <c r="A126" s="14"/>
      <c r="B126" s="15"/>
      <c r="C126" s="11"/>
      <c r="D126" s="7" t="s">
        <v>20</v>
      </c>
      <c r="E126" s="52" t="s">
        <v>120</v>
      </c>
      <c r="F126" s="55" t="s">
        <v>41</v>
      </c>
      <c r="G126" s="48">
        <v>2.2000000000000002</v>
      </c>
      <c r="H126" s="48">
        <v>4.9000000000000004</v>
      </c>
      <c r="I126" s="48">
        <v>22.1</v>
      </c>
      <c r="J126" s="48">
        <v>143</v>
      </c>
      <c r="K126" s="66" t="s">
        <v>78</v>
      </c>
      <c r="L126" s="62"/>
    </row>
    <row r="127" spans="1:12" ht="15" x14ac:dyDescent="0.25">
      <c r="A127" s="14"/>
      <c r="B127" s="15"/>
      <c r="C127" s="11"/>
      <c r="D127" s="7" t="s">
        <v>28</v>
      </c>
      <c r="E127" s="52" t="s">
        <v>100</v>
      </c>
      <c r="F127" s="55">
        <v>75</v>
      </c>
      <c r="G127" s="48">
        <v>9.1999999999999993</v>
      </c>
      <c r="H127" s="48">
        <v>4.8</v>
      </c>
      <c r="I127" s="48">
        <v>32.5</v>
      </c>
      <c r="J127" s="48">
        <v>119.3</v>
      </c>
      <c r="K127" s="66" t="s">
        <v>101</v>
      </c>
      <c r="L127" s="62"/>
    </row>
    <row r="128" spans="1:12" ht="15" x14ac:dyDescent="0.25">
      <c r="A128" s="14"/>
      <c r="B128" s="15"/>
      <c r="C128" s="11"/>
      <c r="D128" s="7" t="s">
        <v>21</v>
      </c>
      <c r="E128" s="52" t="s">
        <v>81</v>
      </c>
      <c r="F128" s="55" t="s">
        <v>41</v>
      </c>
      <c r="G128" s="48">
        <v>0.3</v>
      </c>
      <c r="H128" s="48">
        <v>0</v>
      </c>
      <c r="I128" s="48">
        <v>15</v>
      </c>
      <c r="J128" s="48">
        <v>57.9</v>
      </c>
      <c r="K128" s="66" t="s">
        <v>83</v>
      </c>
      <c r="L128" s="62"/>
    </row>
    <row r="129" spans="1:12" ht="15" x14ac:dyDescent="0.25">
      <c r="A129" s="14"/>
      <c r="B129" s="15"/>
      <c r="C129" s="11"/>
      <c r="D129" s="7" t="s">
        <v>22</v>
      </c>
      <c r="E129" s="52" t="s">
        <v>40</v>
      </c>
      <c r="F129" s="54">
        <v>20</v>
      </c>
      <c r="G129" s="48">
        <v>2.2000000000000002</v>
      </c>
      <c r="H129" s="48">
        <v>0.3</v>
      </c>
      <c r="I129" s="48">
        <v>12.6</v>
      </c>
      <c r="J129" s="48">
        <v>45.8</v>
      </c>
      <c r="K129" s="66" t="s">
        <v>42</v>
      </c>
      <c r="L129" s="62"/>
    </row>
    <row r="130" spans="1:12" ht="15" x14ac:dyDescent="0.25">
      <c r="A130" s="14"/>
      <c r="B130" s="15"/>
      <c r="C130" s="11"/>
      <c r="D130" s="7" t="s">
        <v>22</v>
      </c>
      <c r="E130" s="60"/>
      <c r="F130" s="63"/>
      <c r="G130" s="62"/>
      <c r="H130" s="62"/>
      <c r="I130" s="62"/>
      <c r="J130" s="62"/>
      <c r="K130" s="70"/>
      <c r="L130" s="62"/>
    </row>
    <row r="131" spans="1:12" ht="15" x14ac:dyDescent="0.25">
      <c r="A131" s="14"/>
      <c r="B131" s="15"/>
      <c r="C131" s="11"/>
      <c r="D131" s="7" t="s">
        <v>23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6"/>
      <c r="B133" s="17"/>
      <c r="C133" s="8"/>
      <c r="D133" s="18" t="s">
        <v>32</v>
      </c>
      <c r="E133" s="9"/>
      <c r="F133" s="19">
        <v>640</v>
      </c>
      <c r="G133" s="19">
        <f t="shared" ref="G133:J133" si="39">SUM(G125:G132)</f>
        <v>17.399999999999999</v>
      </c>
      <c r="H133" s="19">
        <f t="shared" si="39"/>
        <v>13.100000000000001</v>
      </c>
      <c r="I133" s="19">
        <f t="shared" si="39"/>
        <v>98.5</v>
      </c>
      <c r="J133" s="19">
        <f t="shared" si="39"/>
        <v>473.09999999999997</v>
      </c>
      <c r="K133" s="25"/>
      <c r="L133" s="50">
        <v>98</v>
      </c>
    </row>
    <row r="134" spans="1:12" ht="15" x14ac:dyDescent="0.25">
      <c r="A134" s="13">
        <f>A125</f>
        <v>2</v>
      </c>
      <c r="B134" s="13">
        <f>B125</f>
        <v>2</v>
      </c>
      <c r="C134" s="10" t="s">
        <v>24</v>
      </c>
      <c r="D134" s="7" t="s">
        <v>25</v>
      </c>
      <c r="F134" s="64"/>
      <c r="G134" s="64"/>
      <c r="H134" s="64"/>
      <c r="I134" s="64"/>
      <c r="J134" s="64"/>
      <c r="K134" s="64"/>
      <c r="L134" s="62"/>
    </row>
    <row r="135" spans="1:12" ht="15" x14ac:dyDescent="0.25">
      <c r="A135" s="14"/>
      <c r="B135" s="15"/>
      <c r="C135" s="11"/>
      <c r="D135" s="7" t="s">
        <v>26</v>
      </c>
      <c r="E135" s="60" t="s">
        <v>121</v>
      </c>
      <c r="F135" s="61" t="s">
        <v>98</v>
      </c>
      <c r="G135" s="62">
        <v>2.1</v>
      </c>
      <c r="H135" s="62">
        <v>6.2</v>
      </c>
      <c r="I135" s="62">
        <v>13.3</v>
      </c>
      <c r="J135" s="63">
        <v>116.5</v>
      </c>
      <c r="K135" s="70" t="s">
        <v>66</v>
      </c>
      <c r="L135" s="62"/>
    </row>
    <row r="136" spans="1:12" ht="15" x14ac:dyDescent="0.25">
      <c r="A136" s="14"/>
      <c r="B136" s="15"/>
      <c r="C136" s="11"/>
      <c r="D136" s="7" t="s">
        <v>27</v>
      </c>
      <c r="E136" s="60" t="s">
        <v>75</v>
      </c>
      <c r="F136" s="64">
        <v>100</v>
      </c>
      <c r="G136" s="62">
        <v>10.4</v>
      </c>
      <c r="H136" s="62">
        <v>1.9</v>
      </c>
      <c r="I136" s="62">
        <v>6.8</v>
      </c>
      <c r="J136" s="63">
        <v>85.9</v>
      </c>
      <c r="K136" s="70" t="s">
        <v>77</v>
      </c>
      <c r="L136" s="62"/>
    </row>
    <row r="137" spans="1:12" ht="15" x14ac:dyDescent="0.25">
      <c r="A137" s="14"/>
      <c r="B137" s="15"/>
      <c r="C137" s="11"/>
      <c r="D137" s="7" t="s">
        <v>28</v>
      </c>
      <c r="E137" s="60" t="s">
        <v>61</v>
      </c>
      <c r="F137" s="64">
        <v>180</v>
      </c>
      <c r="G137" s="62">
        <v>3.8</v>
      </c>
      <c r="H137" s="62">
        <v>8.1</v>
      </c>
      <c r="I137" s="62">
        <v>26.3</v>
      </c>
      <c r="J137" s="63">
        <v>196.2</v>
      </c>
      <c r="K137" s="70" t="s">
        <v>63</v>
      </c>
      <c r="L137" s="62"/>
    </row>
    <row r="138" spans="1:12" ht="15" x14ac:dyDescent="0.25">
      <c r="A138" s="14"/>
      <c r="B138" s="15"/>
      <c r="C138" s="11"/>
      <c r="D138" s="7" t="s">
        <v>29</v>
      </c>
      <c r="E138" s="60" t="s">
        <v>45</v>
      </c>
      <c r="F138" s="63">
        <v>200</v>
      </c>
      <c r="G138" s="62">
        <v>0.6</v>
      </c>
      <c r="H138" s="51">
        <v>0</v>
      </c>
      <c r="I138" s="62">
        <v>31.4</v>
      </c>
      <c r="J138" s="65">
        <v>124</v>
      </c>
      <c r="K138" s="71" t="s">
        <v>49</v>
      </c>
      <c r="L138" s="62"/>
    </row>
    <row r="139" spans="1:12" ht="15" x14ac:dyDescent="0.25">
      <c r="A139" s="14"/>
      <c r="B139" s="15"/>
      <c r="C139" s="11"/>
      <c r="D139" s="7" t="s">
        <v>30</v>
      </c>
      <c r="E139" s="60" t="s">
        <v>40</v>
      </c>
      <c r="F139" s="63">
        <v>25</v>
      </c>
      <c r="G139" s="62">
        <v>2.7</v>
      </c>
      <c r="H139" s="62">
        <v>0.3</v>
      </c>
      <c r="I139" s="62">
        <v>15.8</v>
      </c>
      <c r="J139" s="62">
        <v>57.3</v>
      </c>
      <c r="K139" s="70" t="s">
        <v>42</v>
      </c>
      <c r="L139" s="62"/>
    </row>
    <row r="140" spans="1:12" ht="15" x14ac:dyDescent="0.25">
      <c r="A140" s="14"/>
      <c r="B140" s="15"/>
      <c r="C140" s="11"/>
      <c r="D140" s="7" t="s">
        <v>31</v>
      </c>
      <c r="E140" s="39"/>
      <c r="F140" s="40"/>
      <c r="G140" s="40"/>
      <c r="H140" s="40"/>
      <c r="I140" s="40"/>
      <c r="J140" s="40"/>
      <c r="K140" s="41"/>
      <c r="L140" s="62"/>
    </row>
    <row r="141" spans="1:12" ht="15" x14ac:dyDescent="0.2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6"/>
      <c r="B143" s="17"/>
      <c r="C143" s="8"/>
      <c r="D143" s="18" t="s">
        <v>32</v>
      </c>
      <c r="E143" s="9"/>
      <c r="F143" s="19">
        <v>760</v>
      </c>
      <c r="G143" s="19">
        <f t="shared" ref="G143:J143" si="40">SUM(G134:G142)</f>
        <v>19.600000000000001</v>
      </c>
      <c r="H143" s="19">
        <f t="shared" si="40"/>
        <v>16.5</v>
      </c>
      <c r="I143" s="19">
        <f t="shared" si="40"/>
        <v>93.600000000000009</v>
      </c>
      <c r="J143" s="19">
        <f t="shared" si="40"/>
        <v>579.9</v>
      </c>
      <c r="K143" s="25"/>
      <c r="L143" s="50">
        <v>137</v>
      </c>
    </row>
    <row r="144" spans="1:12" ht="15.75" thickBot="1" x14ac:dyDescent="0.25">
      <c r="A144" s="33">
        <f>A125</f>
        <v>2</v>
      </c>
      <c r="B144" s="33">
        <f>B125</f>
        <v>2</v>
      </c>
      <c r="C144" s="105" t="s">
        <v>4</v>
      </c>
      <c r="D144" s="106"/>
      <c r="E144" s="78"/>
      <c r="F144" s="77">
        <f>F133+F143</f>
        <v>1400</v>
      </c>
      <c r="G144" s="77">
        <f t="shared" ref="G144" si="41">G133+G143</f>
        <v>37</v>
      </c>
      <c r="H144" s="77">
        <f t="shared" ref="H144" si="42">H133+H143</f>
        <v>29.6</v>
      </c>
      <c r="I144" s="77">
        <f t="shared" ref="I144" si="43">I133+I143</f>
        <v>192.10000000000002</v>
      </c>
      <c r="J144" s="77">
        <f t="shared" ref="J144:L144" si="44">J133+J143</f>
        <v>1053</v>
      </c>
      <c r="K144" s="77"/>
      <c r="L144" s="79">
        <f t="shared" si="44"/>
        <v>235</v>
      </c>
    </row>
    <row r="145" spans="1:12" ht="15" x14ac:dyDescent="0.25">
      <c r="A145" s="20">
        <v>2</v>
      </c>
      <c r="B145" s="21">
        <v>3</v>
      </c>
      <c r="C145" s="22" t="s">
        <v>19</v>
      </c>
      <c r="D145" s="7" t="s">
        <v>25</v>
      </c>
      <c r="F145" s="64"/>
      <c r="G145" s="64"/>
      <c r="H145" s="64"/>
      <c r="I145" s="64"/>
      <c r="J145" s="64"/>
      <c r="K145" s="64"/>
      <c r="L145" s="48"/>
    </row>
    <row r="146" spans="1:12" ht="15" x14ac:dyDescent="0.25">
      <c r="A146" s="23"/>
      <c r="B146" s="15"/>
      <c r="C146" s="11"/>
      <c r="D146" s="7" t="s">
        <v>26</v>
      </c>
      <c r="E146" s="60"/>
      <c r="F146" s="61"/>
      <c r="G146" s="62"/>
      <c r="H146" s="62"/>
      <c r="I146" s="62"/>
      <c r="J146" s="63"/>
      <c r="K146" s="70"/>
      <c r="L146" s="48"/>
    </row>
    <row r="147" spans="1:12" ht="15" x14ac:dyDescent="0.25">
      <c r="A147" s="23"/>
      <c r="B147" s="15"/>
      <c r="C147" s="11"/>
      <c r="D147" s="7" t="s">
        <v>27</v>
      </c>
      <c r="E147" s="60" t="s">
        <v>125</v>
      </c>
      <c r="F147" s="64" t="s">
        <v>99</v>
      </c>
      <c r="G147" s="62">
        <v>26.2</v>
      </c>
      <c r="H147" s="62">
        <v>41.2</v>
      </c>
      <c r="I147" s="62">
        <v>47.2</v>
      </c>
      <c r="J147" s="63">
        <v>672.1</v>
      </c>
      <c r="K147" s="70" t="s">
        <v>48</v>
      </c>
      <c r="L147" s="48"/>
    </row>
    <row r="148" spans="1:12" ht="15" x14ac:dyDescent="0.25">
      <c r="A148" s="23"/>
      <c r="B148" s="15"/>
      <c r="C148" s="11"/>
      <c r="D148" s="7" t="s">
        <v>28</v>
      </c>
      <c r="E148" s="60"/>
      <c r="F148" s="64"/>
      <c r="G148" s="62"/>
      <c r="H148" s="62"/>
      <c r="I148" s="62"/>
      <c r="J148" s="63"/>
      <c r="K148" s="70"/>
      <c r="L148" s="48"/>
    </row>
    <row r="149" spans="1:12" ht="15.75" customHeight="1" x14ac:dyDescent="0.25">
      <c r="A149" s="23"/>
      <c r="B149" s="15"/>
      <c r="C149" s="11"/>
      <c r="D149" s="7" t="s">
        <v>29</v>
      </c>
      <c r="E149" s="60" t="s">
        <v>81</v>
      </c>
      <c r="F149" s="64" t="s">
        <v>82</v>
      </c>
      <c r="G149" s="62">
        <v>0.3</v>
      </c>
      <c r="H149" s="51">
        <v>0</v>
      </c>
      <c r="I149" s="62">
        <v>15</v>
      </c>
      <c r="J149" s="65">
        <v>57.9</v>
      </c>
      <c r="K149" s="71" t="s">
        <v>83</v>
      </c>
      <c r="L149" s="48"/>
    </row>
    <row r="150" spans="1:12" ht="15" x14ac:dyDescent="0.25">
      <c r="A150" s="23"/>
      <c r="B150" s="15"/>
      <c r="C150" s="11"/>
      <c r="D150" s="7" t="s">
        <v>30</v>
      </c>
      <c r="E150" s="60" t="s">
        <v>40</v>
      </c>
      <c r="F150" s="63">
        <v>35</v>
      </c>
      <c r="G150" s="62">
        <v>3.8</v>
      </c>
      <c r="H150" s="62">
        <v>0.5</v>
      </c>
      <c r="I150" s="62">
        <v>22.1</v>
      </c>
      <c r="J150" s="62">
        <v>80.2</v>
      </c>
      <c r="K150" s="70" t="s">
        <v>42</v>
      </c>
      <c r="L150" s="40"/>
    </row>
    <row r="151" spans="1:12" ht="15" x14ac:dyDescent="0.25">
      <c r="A151" s="23"/>
      <c r="B151" s="15"/>
      <c r="C151" s="11"/>
      <c r="D151" s="7" t="s">
        <v>31</v>
      </c>
      <c r="E151" s="39" t="s">
        <v>131</v>
      </c>
      <c r="F151" s="101">
        <v>35</v>
      </c>
      <c r="G151" s="101">
        <v>2.7</v>
      </c>
      <c r="H151" s="101">
        <v>0.4</v>
      </c>
      <c r="I151" s="101">
        <v>16.3</v>
      </c>
      <c r="J151" s="101">
        <v>74.2</v>
      </c>
      <c r="K151" s="67" t="s">
        <v>42</v>
      </c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4"/>
      <c r="B153" s="17"/>
      <c r="C153" s="8"/>
      <c r="D153" s="18" t="s">
        <v>32</v>
      </c>
      <c r="E153" s="9"/>
      <c r="F153" s="19">
        <v>545</v>
      </c>
      <c r="G153" s="19">
        <f>SUM(G145:G152)</f>
        <v>33</v>
      </c>
      <c r="H153" s="19">
        <f>SUM(H145:H152)</f>
        <v>42.1</v>
      </c>
      <c r="I153" s="19">
        <f>SUM(I145:I152)</f>
        <v>100.60000000000001</v>
      </c>
      <c r="J153" s="19">
        <f>SUM(J145:J152)</f>
        <v>884.40000000000009</v>
      </c>
      <c r="K153" s="25"/>
      <c r="L153" s="50">
        <v>98</v>
      </c>
    </row>
    <row r="154" spans="1:12" ht="15" x14ac:dyDescent="0.25">
      <c r="A154" s="26">
        <f>A145</f>
        <v>2</v>
      </c>
      <c r="B154" s="13">
        <f>B145</f>
        <v>3</v>
      </c>
      <c r="C154" s="10" t="s">
        <v>24</v>
      </c>
      <c r="D154" s="7" t="s">
        <v>25</v>
      </c>
      <c r="F154" s="64"/>
      <c r="G154" s="64"/>
      <c r="H154" s="64"/>
      <c r="I154" s="64"/>
      <c r="J154" s="64"/>
      <c r="K154" s="64"/>
      <c r="L154" s="62"/>
    </row>
    <row r="155" spans="1:12" ht="15" x14ac:dyDescent="0.25">
      <c r="A155" s="23"/>
      <c r="B155" s="15"/>
      <c r="C155" s="11"/>
      <c r="D155" s="7" t="s">
        <v>26</v>
      </c>
      <c r="E155" s="60" t="s">
        <v>126</v>
      </c>
      <c r="F155" s="61" t="s">
        <v>127</v>
      </c>
      <c r="G155" s="62">
        <v>7.4</v>
      </c>
      <c r="H155" s="62">
        <v>6.7</v>
      </c>
      <c r="I155" s="62">
        <v>33</v>
      </c>
      <c r="J155" s="63">
        <v>226.9</v>
      </c>
      <c r="K155" s="70" t="s">
        <v>69</v>
      </c>
      <c r="L155" s="62"/>
    </row>
    <row r="156" spans="1:12" ht="15" x14ac:dyDescent="0.25">
      <c r="A156" s="23"/>
      <c r="B156" s="15"/>
      <c r="C156" s="11"/>
      <c r="D156" s="7" t="s">
        <v>27</v>
      </c>
      <c r="E156" s="60" t="s">
        <v>128</v>
      </c>
      <c r="F156" s="64" t="s">
        <v>65</v>
      </c>
      <c r="G156" s="62">
        <v>7.3</v>
      </c>
      <c r="H156" s="62">
        <v>12.4</v>
      </c>
      <c r="I156" s="62">
        <v>44.7</v>
      </c>
      <c r="J156" s="63">
        <v>320</v>
      </c>
      <c r="K156" s="70" t="s">
        <v>43</v>
      </c>
      <c r="L156" s="62"/>
    </row>
    <row r="157" spans="1:12" ht="15" x14ac:dyDescent="0.25">
      <c r="A157" s="23"/>
      <c r="B157" s="15"/>
      <c r="C157" s="11"/>
      <c r="D157" s="7" t="s">
        <v>28</v>
      </c>
      <c r="E157" s="60" t="s">
        <v>100</v>
      </c>
      <c r="F157" s="64">
        <v>85</v>
      </c>
      <c r="G157" s="62">
        <v>10.5</v>
      </c>
      <c r="H157" s="62">
        <v>5.4</v>
      </c>
      <c r="I157" s="62">
        <v>36.799999999999997</v>
      </c>
      <c r="J157" s="63">
        <v>135.19999999999999</v>
      </c>
      <c r="K157" s="70" t="s">
        <v>101</v>
      </c>
      <c r="L157" s="62"/>
    </row>
    <row r="158" spans="1:12" ht="15" x14ac:dyDescent="0.25">
      <c r="A158" s="23"/>
      <c r="B158" s="15"/>
      <c r="C158" s="11"/>
      <c r="D158" s="7" t="s">
        <v>29</v>
      </c>
      <c r="E158" s="60" t="s">
        <v>38</v>
      </c>
      <c r="F158" s="64">
        <v>200</v>
      </c>
      <c r="G158" s="62">
        <v>4.9000000000000004</v>
      </c>
      <c r="H158" s="51">
        <v>5</v>
      </c>
      <c r="I158" s="62">
        <v>32.5</v>
      </c>
      <c r="J158" s="65">
        <v>190</v>
      </c>
      <c r="K158" s="71" t="s">
        <v>129</v>
      </c>
      <c r="L158" s="62"/>
    </row>
    <row r="159" spans="1:12" ht="15" x14ac:dyDescent="0.25">
      <c r="A159" s="23"/>
      <c r="B159" s="15"/>
      <c r="C159" s="11"/>
      <c r="D159" s="7" t="s">
        <v>30</v>
      </c>
      <c r="E159" s="60" t="s">
        <v>130</v>
      </c>
      <c r="F159" s="63">
        <v>35</v>
      </c>
      <c r="G159" s="62">
        <v>3.8</v>
      </c>
      <c r="H159" s="62">
        <v>0.5</v>
      </c>
      <c r="I159" s="62">
        <v>22.1</v>
      </c>
      <c r="J159" s="62">
        <v>80.2</v>
      </c>
      <c r="K159" s="70" t="s">
        <v>42</v>
      </c>
      <c r="L159" s="62"/>
    </row>
    <row r="160" spans="1:12" ht="15" x14ac:dyDescent="0.25">
      <c r="A160" s="23"/>
      <c r="B160" s="15"/>
      <c r="C160" s="11"/>
      <c r="D160" s="7" t="s">
        <v>31</v>
      </c>
      <c r="E160" s="39" t="s">
        <v>131</v>
      </c>
      <c r="F160" s="101">
        <v>30</v>
      </c>
      <c r="G160" s="101">
        <v>2.2999999999999998</v>
      </c>
      <c r="H160" s="101">
        <v>0.4</v>
      </c>
      <c r="I160" s="101">
        <v>14</v>
      </c>
      <c r="J160" s="101">
        <v>63.6</v>
      </c>
      <c r="K160" s="67" t="s">
        <v>42</v>
      </c>
      <c r="L160" s="4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4"/>
      <c r="B163" s="17"/>
      <c r="C163" s="8"/>
      <c r="D163" s="18" t="s">
        <v>32</v>
      </c>
      <c r="E163" s="9"/>
      <c r="F163" s="19">
        <v>830</v>
      </c>
      <c r="G163" s="19">
        <v>36.200000000000003</v>
      </c>
      <c r="H163" s="19">
        <v>30.4</v>
      </c>
      <c r="I163" s="19">
        <v>183.1</v>
      </c>
      <c r="J163" s="19">
        <v>1015.9</v>
      </c>
      <c r="K163" s="25"/>
      <c r="L163" s="50">
        <v>137</v>
      </c>
    </row>
    <row r="164" spans="1:12" ht="15.75" thickBot="1" x14ac:dyDescent="0.25">
      <c r="A164" s="29">
        <f>A145</f>
        <v>2</v>
      </c>
      <c r="B164" s="30">
        <f>B145</f>
        <v>3</v>
      </c>
      <c r="C164" s="105" t="s">
        <v>4</v>
      </c>
      <c r="D164" s="106"/>
      <c r="E164" s="78"/>
      <c r="F164" s="77">
        <f>F153+F163</f>
        <v>1375</v>
      </c>
      <c r="G164" s="77">
        <f t="shared" ref="G164" si="45">G153+G163</f>
        <v>69.2</v>
      </c>
      <c r="H164" s="77">
        <f t="shared" ref="H164" si="46">H153+H163</f>
        <v>72.5</v>
      </c>
      <c r="I164" s="77">
        <f t="shared" ref="I164" si="47">I153+I163</f>
        <v>283.7</v>
      </c>
      <c r="J164" s="77">
        <f t="shared" ref="J164:L164" si="48">J153+J163</f>
        <v>1900.3000000000002</v>
      </c>
      <c r="K164" s="77"/>
      <c r="L164" s="79">
        <f t="shared" si="48"/>
        <v>235</v>
      </c>
    </row>
    <row r="165" spans="1:12" ht="15" x14ac:dyDescent="0.25">
      <c r="A165" s="20">
        <v>2</v>
      </c>
      <c r="B165" s="21">
        <v>4</v>
      </c>
      <c r="C165" s="22" t="s">
        <v>19</v>
      </c>
      <c r="D165" s="7" t="s">
        <v>25</v>
      </c>
      <c r="E165" s="60"/>
      <c r="F165" s="64"/>
      <c r="G165" s="62"/>
      <c r="H165" s="62"/>
      <c r="I165" s="62"/>
      <c r="J165" s="63"/>
      <c r="K165" s="61"/>
      <c r="L165" s="62"/>
    </row>
    <row r="166" spans="1:12" ht="15" x14ac:dyDescent="0.25">
      <c r="A166" s="23"/>
      <c r="B166" s="15"/>
      <c r="C166" s="11"/>
      <c r="D166" s="7" t="s">
        <v>20</v>
      </c>
      <c r="E166" s="60" t="s">
        <v>132</v>
      </c>
      <c r="F166" s="64">
        <v>105</v>
      </c>
      <c r="G166" s="62">
        <v>19.5</v>
      </c>
      <c r="H166" s="62">
        <v>14.2</v>
      </c>
      <c r="I166" s="62">
        <v>19.100000000000001</v>
      </c>
      <c r="J166" s="63">
        <v>284.60000000000002</v>
      </c>
      <c r="K166" s="70" t="s">
        <v>133</v>
      </c>
      <c r="L166" s="62"/>
    </row>
    <row r="167" spans="1:12" ht="15" x14ac:dyDescent="0.25">
      <c r="A167" s="23"/>
      <c r="B167" s="15"/>
      <c r="C167" s="11"/>
      <c r="D167" s="7" t="s">
        <v>28</v>
      </c>
      <c r="E167" s="60" t="s">
        <v>54</v>
      </c>
      <c r="F167" s="64">
        <v>180</v>
      </c>
      <c r="G167" s="62">
        <v>6.3</v>
      </c>
      <c r="H167" s="62">
        <v>7.4</v>
      </c>
      <c r="I167" s="62">
        <v>42.3</v>
      </c>
      <c r="J167" s="62">
        <v>265.10000000000002</v>
      </c>
      <c r="K167" s="70" t="s">
        <v>52</v>
      </c>
      <c r="L167" s="62"/>
    </row>
    <row r="168" spans="1:12" ht="15" x14ac:dyDescent="0.25">
      <c r="A168" s="23"/>
      <c r="B168" s="15"/>
      <c r="C168" s="11"/>
      <c r="D168" s="7" t="s">
        <v>135</v>
      </c>
      <c r="E168" s="60" t="s">
        <v>134</v>
      </c>
      <c r="F168" s="64">
        <v>200</v>
      </c>
      <c r="G168" s="62">
        <v>0</v>
      </c>
      <c r="H168" s="62">
        <v>0</v>
      </c>
      <c r="I168" s="62">
        <v>24</v>
      </c>
      <c r="J168" s="62">
        <v>95</v>
      </c>
      <c r="K168" s="70" t="s">
        <v>46</v>
      </c>
      <c r="L168" s="62"/>
    </row>
    <row r="169" spans="1:12" ht="15" x14ac:dyDescent="0.25">
      <c r="A169" s="23"/>
      <c r="B169" s="15"/>
      <c r="C169" s="11"/>
      <c r="D169" s="7" t="s">
        <v>22</v>
      </c>
      <c r="E169" s="60" t="s">
        <v>105</v>
      </c>
      <c r="F169" s="63">
        <v>35</v>
      </c>
      <c r="G169" s="62">
        <v>2.7</v>
      </c>
      <c r="H169" s="62">
        <v>0.4</v>
      </c>
      <c r="I169" s="62">
        <v>16.3</v>
      </c>
      <c r="J169" s="62">
        <v>74.2</v>
      </c>
      <c r="K169" s="70" t="s">
        <v>42</v>
      </c>
      <c r="L169" s="62"/>
    </row>
    <row r="170" spans="1:12" ht="15" x14ac:dyDescent="0.25">
      <c r="A170" s="23"/>
      <c r="B170" s="15"/>
      <c r="C170" s="11"/>
      <c r="D170" s="7" t="s">
        <v>22</v>
      </c>
      <c r="E170" s="39" t="s">
        <v>136</v>
      </c>
      <c r="F170" s="101">
        <v>35</v>
      </c>
      <c r="G170" s="101">
        <v>3.8</v>
      </c>
      <c r="H170" s="101">
        <v>0.5</v>
      </c>
      <c r="I170" s="101">
        <v>22.1</v>
      </c>
      <c r="J170" s="101">
        <v>80.2</v>
      </c>
      <c r="K170" s="67" t="s">
        <v>42</v>
      </c>
      <c r="L170" s="40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SUM(F165:F172)</f>
        <v>555</v>
      </c>
      <c r="G173" s="19">
        <f t="shared" ref="G173:J173" si="49">SUM(G165:G172)</f>
        <v>32.299999999999997</v>
      </c>
      <c r="H173" s="19">
        <f t="shared" si="49"/>
        <v>22.5</v>
      </c>
      <c r="I173" s="19">
        <f t="shared" si="49"/>
        <v>123.80000000000001</v>
      </c>
      <c r="J173" s="19">
        <f t="shared" si="49"/>
        <v>799.10000000000014</v>
      </c>
      <c r="K173" s="25"/>
      <c r="L173" s="50">
        <v>98</v>
      </c>
    </row>
    <row r="174" spans="1:12" ht="15" x14ac:dyDescent="0.25">
      <c r="A174" s="26">
        <f>A165</f>
        <v>2</v>
      </c>
      <c r="B174" s="13">
        <f>B165</f>
        <v>4</v>
      </c>
      <c r="C174" s="10" t="s">
        <v>24</v>
      </c>
      <c r="D174" s="7" t="s">
        <v>25</v>
      </c>
      <c r="E174" s="60" t="s">
        <v>137</v>
      </c>
      <c r="F174" s="64">
        <v>30</v>
      </c>
      <c r="G174" s="62">
        <v>0.9</v>
      </c>
      <c r="H174" s="62">
        <v>0</v>
      </c>
      <c r="I174" s="62">
        <v>2</v>
      </c>
      <c r="J174" s="62">
        <v>12</v>
      </c>
      <c r="K174" s="61" t="s">
        <v>46</v>
      </c>
      <c r="L174" s="62"/>
    </row>
    <row r="175" spans="1:12" ht="15" x14ac:dyDescent="0.25">
      <c r="A175" s="23"/>
      <c r="B175" s="15"/>
      <c r="C175" s="11"/>
      <c r="D175" s="7" t="s">
        <v>26</v>
      </c>
      <c r="E175" s="60" t="s">
        <v>84</v>
      </c>
      <c r="F175" s="61" t="s">
        <v>107</v>
      </c>
      <c r="G175" s="62">
        <v>2.9</v>
      </c>
      <c r="H175" s="62">
        <v>6.6</v>
      </c>
      <c r="I175" s="62">
        <v>12.6</v>
      </c>
      <c r="J175" s="63">
        <v>120.4</v>
      </c>
      <c r="K175" s="70" t="s">
        <v>76</v>
      </c>
      <c r="L175" s="62"/>
    </row>
    <row r="176" spans="1:12" ht="15" x14ac:dyDescent="0.25">
      <c r="A176" s="23"/>
      <c r="B176" s="15"/>
      <c r="C176" s="11"/>
      <c r="D176" s="7" t="s">
        <v>27</v>
      </c>
      <c r="E176" s="60" t="s">
        <v>138</v>
      </c>
      <c r="F176" s="64">
        <v>100</v>
      </c>
      <c r="G176" s="62">
        <v>17.100000000000001</v>
      </c>
      <c r="H176" s="62">
        <v>17.2</v>
      </c>
      <c r="I176" s="62">
        <v>0</v>
      </c>
      <c r="J176" s="62">
        <v>223</v>
      </c>
      <c r="K176" s="61" t="s">
        <v>71</v>
      </c>
      <c r="L176" s="62"/>
    </row>
    <row r="177" spans="1:12" ht="15" x14ac:dyDescent="0.25">
      <c r="A177" s="23"/>
      <c r="B177" s="15"/>
      <c r="C177" s="11"/>
      <c r="D177" s="7" t="s">
        <v>28</v>
      </c>
      <c r="E177" s="60" t="s">
        <v>50</v>
      </c>
      <c r="F177" s="64">
        <v>180</v>
      </c>
      <c r="G177" s="62">
        <v>10.4</v>
      </c>
      <c r="H177" s="62">
        <v>9.4</v>
      </c>
      <c r="I177" s="62">
        <v>51.1</v>
      </c>
      <c r="J177" s="65">
        <v>334.8</v>
      </c>
      <c r="K177" s="70" t="s">
        <v>94</v>
      </c>
      <c r="L177" s="62"/>
    </row>
    <row r="178" spans="1:12" ht="15" x14ac:dyDescent="0.25">
      <c r="A178" s="23"/>
      <c r="B178" s="15"/>
      <c r="C178" s="11"/>
      <c r="D178" s="7" t="s">
        <v>29</v>
      </c>
      <c r="E178" s="60" t="s">
        <v>72</v>
      </c>
      <c r="F178" s="63">
        <v>200</v>
      </c>
      <c r="G178" s="62">
        <v>1.2</v>
      </c>
      <c r="H178" s="51"/>
      <c r="I178" s="62">
        <v>31.6</v>
      </c>
      <c r="J178" s="65">
        <v>126</v>
      </c>
      <c r="K178" s="71" t="s">
        <v>70</v>
      </c>
      <c r="L178" s="62"/>
    </row>
    <row r="179" spans="1:12" ht="15" x14ac:dyDescent="0.25">
      <c r="A179" s="23"/>
      <c r="B179" s="15"/>
      <c r="C179" s="11"/>
      <c r="D179" s="7" t="s">
        <v>30</v>
      </c>
      <c r="E179" s="60" t="s">
        <v>40</v>
      </c>
      <c r="F179" s="63">
        <v>25</v>
      </c>
      <c r="G179" s="62">
        <v>2.7</v>
      </c>
      <c r="H179" s="62">
        <v>0.3</v>
      </c>
      <c r="I179" s="62">
        <v>15.8</v>
      </c>
      <c r="J179" s="62">
        <v>57.3</v>
      </c>
      <c r="K179" s="70" t="s">
        <v>42</v>
      </c>
      <c r="L179" s="62"/>
    </row>
    <row r="180" spans="1:12" ht="15" x14ac:dyDescent="0.25">
      <c r="A180" s="23"/>
      <c r="B180" s="15"/>
      <c r="C180" s="11"/>
      <c r="D180" s="7" t="s">
        <v>31</v>
      </c>
      <c r="E180" s="60" t="s">
        <v>39</v>
      </c>
      <c r="F180" s="63">
        <v>25</v>
      </c>
      <c r="G180" s="62">
        <v>2</v>
      </c>
      <c r="H180" s="62">
        <v>0.3</v>
      </c>
      <c r="I180" s="62">
        <v>11.6</v>
      </c>
      <c r="J180" s="62">
        <v>53</v>
      </c>
      <c r="K180" s="70" t="s">
        <v>42</v>
      </c>
      <c r="L180" s="62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4"/>
      <c r="B183" s="17"/>
      <c r="C183" s="8"/>
      <c r="D183" s="18" t="s">
        <v>32</v>
      </c>
      <c r="E183" s="9"/>
      <c r="F183" s="19">
        <v>830</v>
      </c>
      <c r="G183" s="19">
        <f t="shared" ref="G183:J183" si="50">SUM(G174:G182)</f>
        <v>37.20000000000001</v>
      </c>
      <c r="H183" s="19">
        <f t="shared" si="50"/>
        <v>33.79999999999999</v>
      </c>
      <c r="I183" s="19">
        <f t="shared" si="50"/>
        <v>124.7</v>
      </c>
      <c r="J183" s="19">
        <f t="shared" si="50"/>
        <v>926.5</v>
      </c>
      <c r="K183" s="25"/>
      <c r="L183" s="50">
        <v>137</v>
      </c>
    </row>
    <row r="184" spans="1:12" ht="15.75" thickBot="1" x14ac:dyDescent="0.25">
      <c r="A184" s="29">
        <f>A165</f>
        <v>2</v>
      </c>
      <c r="B184" s="30">
        <f>B165</f>
        <v>4</v>
      </c>
      <c r="C184" s="105" t="s">
        <v>4</v>
      </c>
      <c r="D184" s="106"/>
      <c r="E184" s="78"/>
      <c r="F184" s="77">
        <f>F173+F183</f>
        <v>1385</v>
      </c>
      <c r="G184" s="77">
        <f t="shared" ref="G184" si="51">G173+G183</f>
        <v>69.5</v>
      </c>
      <c r="H184" s="77">
        <f t="shared" ref="H184" si="52">H173+H183</f>
        <v>56.29999999999999</v>
      </c>
      <c r="I184" s="77">
        <f t="shared" ref="I184" si="53">I173+I183</f>
        <v>248.5</v>
      </c>
      <c r="J184" s="77">
        <f t="shared" ref="J184:L184" si="54">J173+J183</f>
        <v>1725.6000000000001</v>
      </c>
      <c r="K184" s="77"/>
      <c r="L184" s="79">
        <f t="shared" si="54"/>
        <v>235</v>
      </c>
    </row>
    <row r="185" spans="1:12" ht="15" x14ac:dyDescent="0.25">
      <c r="A185" s="20">
        <v>2</v>
      </c>
      <c r="B185" s="21">
        <v>5</v>
      </c>
      <c r="C185" s="22" t="s">
        <v>19</v>
      </c>
      <c r="D185" s="7" t="s">
        <v>25</v>
      </c>
      <c r="E185" s="60"/>
      <c r="F185" s="64"/>
      <c r="G185" s="65"/>
      <c r="H185" s="65"/>
      <c r="I185" s="65"/>
      <c r="J185" s="65"/>
      <c r="K185" s="61"/>
      <c r="L185" s="62"/>
    </row>
    <row r="186" spans="1:12" ht="15" x14ac:dyDescent="0.25">
      <c r="A186" s="23"/>
      <c r="B186" s="15"/>
      <c r="C186" s="11"/>
      <c r="D186" s="7" t="s">
        <v>20</v>
      </c>
      <c r="E186" s="60" t="s">
        <v>75</v>
      </c>
      <c r="F186" s="64">
        <v>80</v>
      </c>
      <c r="G186" s="65">
        <v>8.3000000000000007</v>
      </c>
      <c r="H186" s="65">
        <v>1.5</v>
      </c>
      <c r="I186" s="65">
        <v>5.4</v>
      </c>
      <c r="J186" s="65">
        <v>68.7</v>
      </c>
      <c r="K186" s="70" t="s">
        <v>77</v>
      </c>
      <c r="L186" s="62"/>
    </row>
    <row r="187" spans="1:12" ht="15" x14ac:dyDescent="0.25">
      <c r="A187" s="23"/>
      <c r="B187" s="15"/>
      <c r="C187" s="11"/>
      <c r="D187" s="7" t="s">
        <v>28</v>
      </c>
      <c r="E187" s="60" t="s">
        <v>68</v>
      </c>
      <c r="F187" s="64">
        <v>180</v>
      </c>
      <c r="G187" s="65">
        <v>4.5</v>
      </c>
      <c r="H187" s="65">
        <v>7.4</v>
      </c>
      <c r="I187" s="65">
        <v>46.3</v>
      </c>
      <c r="J187" s="65">
        <v>273.60000000000002</v>
      </c>
      <c r="K187" s="70" t="s">
        <v>94</v>
      </c>
      <c r="L187" s="62"/>
    </row>
    <row r="188" spans="1:12" ht="15" x14ac:dyDescent="0.25">
      <c r="A188" s="23"/>
      <c r="B188" s="15"/>
      <c r="C188" s="11"/>
      <c r="D188" s="7" t="s">
        <v>21</v>
      </c>
      <c r="E188" s="60" t="s">
        <v>81</v>
      </c>
      <c r="F188" s="64" t="s">
        <v>82</v>
      </c>
      <c r="G188" s="62">
        <v>0.3</v>
      </c>
      <c r="H188" s="62">
        <v>0</v>
      </c>
      <c r="I188" s="62">
        <v>15</v>
      </c>
      <c r="J188" s="62">
        <v>57.9</v>
      </c>
      <c r="K188" s="70" t="s">
        <v>83</v>
      </c>
      <c r="L188" s="62"/>
    </row>
    <row r="189" spans="1:12" ht="15" x14ac:dyDescent="0.25">
      <c r="A189" s="23"/>
      <c r="B189" s="15"/>
      <c r="C189" s="11"/>
      <c r="D189" s="7" t="s">
        <v>22</v>
      </c>
      <c r="E189" s="60" t="s">
        <v>39</v>
      </c>
      <c r="F189" s="63">
        <v>25</v>
      </c>
      <c r="G189" s="62">
        <v>2</v>
      </c>
      <c r="H189" s="62">
        <v>0.3</v>
      </c>
      <c r="I189" s="62">
        <v>11.6</v>
      </c>
      <c r="J189" s="62">
        <v>53</v>
      </c>
      <c r="K189" s="70" t="s">
        <v>42</v>
      </c>
      <c r="L189" s="62"/>
    </row>
    <row r="190" spans="1:12" ht="15" x14ac:dyDescent="0.25">
      <c r="A190" s="23"/>
      <c r="B190" s="15"/>
      <c r="C190" s="11"/>
      <c r="D190" s="7" t="s">
        <v>22</v>
      </c>
      <c r="E190" s="60" t="s">
        <v>40</v>
      </c>
      <c r="F190" s="63">
        <v>30</v>
      </c>
      <c r="G190" s="62">
        <v>3.2</v>
      </c>
      <c r="H190" s="62">
        <v>0.4</v>
      </c>
      <c r="I190" s="62">
        <v>19</v>
      </c>
      <c r="J190" s="62">
        <v>68.7</v>
      </c>
      <c r="K190" s="70" t="s">
        <v>42</v>
      </c>
      <c r="L190" s="62"/>
    </row>
    <row r="191" spans="1:12" ht="15" x14ac:dyDescent="0.25">
      <c r="A191" s="23"/>
      <c r="B191" s="15"/>
      <c r="C191" s="11"/>
      <c r="D191" s="7" t="s">
        <v>23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.75" customHeight="1" x14ac:dyDescent="0.25">
      <c r="A193" s="24"/>
      <c r="B193" s="17"/>
      <c r="C193" s="8"/>
      <c r="D193" s="18" t="s">
        <v>32</v>
      </c>
      <c r="E193" s="9"/>
      <c r="F193" s="19">
        <v>530</v>
      </c>
      <c r="G193" s="19">
        <f t="shared" ref="G193:J193" si="55">SUM(G185:G192)</f>
        <v>18.3</v>
      </c>
      <c r="H193" s="19">
        <f t="shared" si="55"/>
        <v>9.6000000000000014</v>
      </c>
      <c r="I193" s="19">
        <f t="shared" si="55"/>
        <v>97.299999999999983</v>
      </c>
      <c r="J193" s="19">
        <f t="shared" si="55"/>
        <v>521.9</v>
      </c>
      <c r="K193" s="25"/>
      <c r="L193" s="50">
        <v>98</v>
      </c>
    </row>
    <row r="194" spans="1:12" ht="15" x14ac:dyDescent="0.25">
      <c r="A194" s="26">
        <f>A185</f>
        <v>2</v>
      </c>
      <c r="B194" s="13">
        <f>B185</f>
        <v>5</v>
      </c>
      <c r="C194" s="10" t="s">
        <v>24</v>
      </c>
      <c r="D194" s="7" t="s">
        <v>25</v>
      </c>
      <c r="E194" s="60" t="s">
        <v>106</v>
      </c>
      <c r="F194" s="64">
        <v>60</v>
      </c>
      <c r="G194" s="65">
        <v>5.0999999999999996</v>
      </c>
      <c r="H194" s="65">
        <v>4.5999999999999996</v>
      </c>
      <c r="I194" s="65">
        <v>0.3</v>
      </c>
      <c r="J194" s="65">
        <v>63</v>
      </c>
      <c r="K194" s="61" t="s">
        <v>46</v>
      </c>
      <c r="L194" s="62"/>
    </row>
    <row r="195" spans="1:12" ht="15" x14ac:dyDescent="0.25">
      <c r="A195" s="23"/>
      <c r="B195" s="15"/>
      <c r="C195" s="11"/>
      <c r="D195" s="7" t="s">
        <v>20</v>
      </c>
      <c r="E195" s="60" t="s">
        <v>139</v>
      </c>
      <c r="F195" s="64" t="s">
        <v>98</v>
      </c>
      <c r="G195" s="65">
        <v>4.4000000000000004</v>
      </c>
      <c r="H195" s="65">
        <v>5.8</v>
      </c>
      <c r="I195" s="65">
        <v>13.9</v>
      </c>
      <c r="J195" s="65">
        <v>128.9</v>
      </c>
      <c r="K195" s="70" t="s">
        <v>86</v>
      </c>
      <c r="L195" s="62"/>
    </row>
    <row r="196" spans="1:12" ht="15" x14ac:dyDescent="0.25">
      <c r="A196" s="23"/>
      <c r="B196" s="15"/>
      <c r="C196" s="11"/>
      <c r="D196" s="7" t="s">
        <v>28</v>
      </c>
      <c r="E196" s="60" t="s">
        <v>140</v>
      </c>
      <c r="F196" s="64" t="s">
        <v>141</v>
      </c>
      <c r="G196" s="65">
        <v>18</v>
      </c>
      <c r="H196" s="65">
        <v>21.3</v>
      </c>
      <c r="I196" s="65">
        <v>29.8</v>
      </c>
      <c r="J196" s="65">
        <v>385.4</v>
      </c>
      <c r="K196" s="70" t="s">
        <v>142</v>
      </c>
      <c r="L196" s="62"/>
    </row>
    <row r="197" spans="1:12" ht="15" x14ac:dyDescent="0.25">
      <c r="A197" s="23"/>
      <c r="B197" s="15"/>
      <c r="C197" s="11"/>
      <c r="D197" s="7" t="s">
        <v>21</v>
      </c>
      <c r="E197" s="60" t="s">
        <v>73</v>
      </c>
      <c r="F197" s="64">
        <v>200</v>
      </c>
      <c r="G197" s="62">
        <v>2.4</v>
      </c>
      <c r="H197" s="62">
        <v>1.6</v>
      </c>
      <c r="I197" s="62">
        <v>27.5</v>
      </c>
      <c r="J197" s="62">
        <v>134</v>
      </c>
      <c r="K197" s="70" t="s">
        <v>74</v>
      </c>
      <c r="L197" s="62"/>
    </row>
    <row r="198" spans="1:12" ht="15" x14ac:dyDescent="0.25">
      <c r="A198" s="23"/>
      <c r="B198" s="15"/>
      <c r="C198" s="11"/>
      <c r="D198" s="7" t="s">
        <v>22</v>
      </c>
      <c r="E198" s="60" t="s">
        <v>39</v>
      </c>
      <c r="F198" s="63">
        <v>25</v>
      </c>
      <c r="G198" s="62">
        <v>2</v>
      </c>
      <c r="H198" s="62">
        <v>0.3</v>
      </c>
      <c r="I198" s="62">
        <v>11.6</v>
      </c>
      <c r="J198" s="62">
        <v>53</v>
      </c>
      <c r="K198" s="70" t="s">
        <v>42</v>
      </c>
      <c r="L198" s="62"/>
    </row>
    <row r="199" spans="1:12" ht="15" x14ac:dyDescent="0.25">
      <c r="A199" s="23"/>
      <c r="B199" s="15"/>
      <c r="C199" s="11"/>
      <c r="D199" s="7" t="s">
        <v>22</v>
      </c>
      <c r="E199" s="60" t="s">
        <v>40</v>
      </c>
      <c r="F199" s="63">
        <v>30</v>
      </c>
      <c r="G199" s="62">
        <v>3.2</v>
      </c>
      <c r="H199" s="62">
        <v>0.4</v>
      </c>
      <c r="I199" s="62">
        <v>19</v>
      </c>
      <c r="J199" s="62">
        <v>68.7</v>
      </c>
      <c r="K199" s="70" t="s">
        <v>42</v>
      </c>
      <c r="L199" s="62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62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v>755</v>
      </c>
      <c r="G203" s="19">
        <f t="shared" ref="G203:J203" si="56">SUM(G194:G202)</f>
        <v>35.1</v>
      </c>
      <c r="H203" s="19">
        <f t="shared" si="56"/>
        <v>33.999999999999993</v>
      </c>
      <c r="I203" s="19">
        <f t="shared" si="56"/>
        <v>102.1</v>
      </c>
      <c r="J203" s="19">
        <f t="shared" si="56"/>
        <v>833</v>
      </c>
      <c r="K203" s="25"/>
      <c r="L203" s="50">
        <v>137</v>
      </c>
    </row>
    <row r="204" spans="1:12" ht="15" x14ac:dyDescent="0.2">
      <c r="A204" s="29">
        <f>A185</f>
        <v>2</v>
      </c>
      <c r="B204" s="30">
        <f>B185</f>
        <v>5</v>
      </c>
      <c r="C204" s="105" t="s">
        <v>4</v>
      </c>
      <c r="D204" s="107"/>
      <c r="E204" s="31"/>
      <c r="F204" s="32">
        <f>F193+F203</f>
        <v>1285</v>
      </c>
      <c r="G204" s="32">
        <f t="shared" ref="G204" si="57">G193+G203</f>
        <v>53.400000000000006</v>
      </c>
      <c r="H204" s="32">
        <f t="shared" ref="H204" si="58">H193+H203</f>
        <v>43.599999999999994</v>
      </c>
      <c r="I204" s="32">
        <f t="shared" ref="I204" si="59">I193+I203</f>
        <v>199.39999999999998</v>
      </c>
      <c r="J204" s="32">
        <f t="shared" ref="J204:L204" si="60">J193+J203</f>
        <v>1354.9</v>
      </c>
      <c r="K204" s="32"/>
      <c r="L204" s="72">
        <f t="shared" si="60"/>
        <v>235</v>
      </c>
    </row>
    <row r="205" spans="1:12" x14ac:dyDescent="0.2">
      <c r="A205" s="27"/>
      <c r="B205" s="28"/>
      <c r="C205" s="108" t="s">
        <v>5</v>
      </c>
      <c r="D205" s="108"/>
      <c r="E205" s="108"/>
      <c r="F205" s="34">
        <v>1373.5</v>
      </c>
      <c r="G205" s="34">
        <v>56.94</v>
      </c>
      <c r="H205" s="34">
        <v>61.28</v>
      </c>
      <c r="I205" s="34">
        <v>232.45</v>
      </c>
      <c r="J205" s="34">
        <v>1622.67</v>
      </c>
      <c r="K205" s="34"/>
      <c r="L205" s="34"/>
    </row>
  </sheetData>
  <mergeCells count="14">
    <mergeCell ref="C84:D84"/>
    <mergeCell ref="C104:D104"/>
    <mergeCell ref="C45:D45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C64:D64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2025-04-08T09:57:19Z</dcterms:modified>
</cp:coreProperties>
</file>