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3" i="1" l="1"/>
  <c r="H33" i="1"/>
  <c r="I33" i="1"/>
  <c r="J33" i="1"/>
  <c r="B15" i="1"/>
  <c r="A15" i="1"/>
  <c r="A24" i="1"/>
  <c r="A34" i="1" s="1"/>
  <c r="J23" i="1"/>
  <c r="I23" i="1"/>
  <c r="H23" i="1"/>
  <c r="G23" i="1"/>
  <c r="L24" i="1"/>
  <c r="J14" i="1"/>
  <c r="I14" i="1"/>
  <c r="I24" i="1" s="1"/>
  <c r="H14" i="1"/>
  <c r="G14" i="1"/>
  <c r="F14" i="1"/>
  <c r="F24" i="1" s="1"/>
  <c r="H24" i="1" l="1"/>
  <c r="G24" i="1"/>
  <c r="J24" i="1"/>
  <c r="B199" i="1"/>
  <c r="A199" i="1"/>
  <c r="J198" i="1"/>
  <c r="I198" i="1"/>
  <c r="H198" i="1"/>
  <c r="G198" i="1"/>
  <c r="B190" i="1"/>
  <c r="A190" i="1"/>
  <c r="L199" i="1"/>
  <c r="J189" i="1"/>
  <c r="J199" i="1" s="1"/>
  <c r="I189" i="1"/>
  <c r="I199" i="1" s="1"/>
  <c r="H189" i="1"/>
  <c r="G189" i="1"/>
  <c r="G199" i="1" s="1"/>
  <c r="F199" i="1"/>
  <c r="B180" i="1"/>
  <c r="A180" i="1"/>
  <c r="J179" i="1"/>
  <c r="I179" i="1"/>
  <c r="H179" i="1"/>
  <c r="G179" i="1"/>
  <c r="B170" i="1"/>
  <c r="A170" i="1"/>
  <c r="L180" i="1"/>
  <c r="J169" i="1"/>
  <c r="J180" i="1" s="1"/>
  <c r="I169" i="1"/>
  <c r="I180" i="1" s="1"/>
  <c r="H169" i="1"/>
  <c r="H180" i="1" s="1"/>
  <c r="G169" i="1"/>
  <c r="F169" i="1"/>
  <c r="B159" i="1"/>
  <c r="A159" i="1"/>
  <c r="L159" i="1"/>
  <c r="J158" i="1"/>
  <c r="I158" i="1"/>
  <c r="H158" i="1"/>
  <c r="G158" i="1"/>
  <c r="F159" i="1"/>
  <c r="B149" i="1"/>
  <c r="A149" i="1"/>
  <c r="J148" i="1"/>
  <c r="I148" i="1"/>
  <c r="H148" i="1"/>
  <c r="G148" i="1"/>
  <c r="B139" i="1"/>
  <c r="A139" i="1"/>
  <c r="L139" i="1"/>
  <c r="J138" i="1"/>
  <c r="I138" i="1"/>
  <c r="H138" i="1"/>
  <c r="G138" i="1"/>
  <c r="B130" i="1"/>
  <c r="A130" i="1"/>
  <c r="J129" i="1"/>
  <c r="I129" i="1"/>
  <c r="H129" i="1"/>
  <c r="G129" i="1"/>
  <c r="G139" i="1" s="1"/>
  <c r="B122" i="1"/>
  <c r="A122" i="1"/>
  <c r="J121" i="1"/>
  <c r="I121" i="1"/>
  <c r="H121" i="1"/>
  <c r="G121" i="1"/>
  <c r="B112" i="1"/>
  <c r="A112" i="1"/>
  <c r="L122" i="1"/>
  <c r="J111" i="1"/>
  <c r="J122" i="1" s="1"/>
  <c r="I111" i="1"/>
  <c r="H111" i="1"/>
  <c r="H122" i="1" s="1"/>
  <c r="G111" i="1"/>
  <c r="B101" i="1"/>
  <c r="A101" i="1"/>
  <c r="L101" i="1"/>
  <c r="J100" i="1"/>
  <c r="I100" i="1"/>
  <c r="H100" i="1"/>
  <c r="G100" i="1"/>
  <c r="B91" i="1"/>
  <c r="A91" i="1"/>
  <c r="J90" i="1"/>
  <c r="I90" i="1"/>
  <c r="I101" i="1" s="1"/>
  <c r="H90" i="1"/>
  <c r="G90" i="1"/>
  <c r="F90" i="1"/>
  <c r="B81" i="1"/>
  <c r="A81" i="1"/>
  <c r="L81" i="1"/>
  <c r="J80" i="1"/>
  <c r="I80" i="1"/>
  <c r="H80" i="1"/>
  <c r="G80" i="1"/>
  <c r="B71" i="1"/>
  <c r="A71" i="1"/>
  <c r="J70" i="1"/>
  <c r="I70" i="1"/>
  <c r="H70" i="1"/>
  <c r="G70" i="1"/>
  <c r="F81" i="1"/>
  <c r="B62" i="1"/>
  <c r="A62" i="1"/>
  <c r="J61" i="1"/>
  <c r="I61" i="1"/>
  <c r="H61" i="1"/>
  <c r="G61" i="1"/>
  <c r="B52" i="1"/>
  <c r="A52" i="1"/>
  <c r="J51" i="1"/>
  <c r="I51" i="1"/>
  <c r="H51" i="1"/>
  <c r="G51" i="1"/>
  <c r="A43" i="1"/>
  <c r="J42" i="1"/>
  <c r="J43" i="1" s="1"/>
  <c r="I42" i="1"/>
  <c r="I43" i="1" s="1"/>
  <c r="H42" i="1"/>
  <c r="G42" i="1"/>
  <c r="F43" i="1"/>
  <c r="L43" i="1"/>
  <c r="G180" i="1" l="1"/>
  <c r="H159" i="1"/>
  <c r="G122" i="1"/>
  <c r="I122" i="1"/>
  <c r="I139" i="1"/>
  <c r="G101" i="1"/>
  <c r="J81" i="1"/>
  <c r="I62" i="1"/>
  <c r="G62" i="1"/>
  <c r="H62" i="1"/>
  <c r="I81" i="1"/>
  <c r="F101" i="1"/>
  <c r="H101" i="1"/>
  <c r="F139" i="1"/>
  <c r="J139" i="1"/>
  <c r="G159" i="1"/>
  <c r="I159" i="1"/>
  <c r="J62" i="1"/>
  <c r="H43" i="1"/>
  <c r="F62" i="1"/>
  <c r="H81" i="1"/>
  <c r="J101" i="1"/>
  <c r="F122" i="1"/>
  <c r="H139" i="1"/>
  <c r="J159" i="1"/>
  <c r="F180" i="1"/>
  <c r="H199" i="1"/>
  <c r="G43" i="1"/>
  <c r="L62" i="1"/>
  <c r="G81" i="1"/>
</calcChain>
</file>

<file path=xl/sharedStrings.xml><?xml version="1.0" encoding="utf-8"?>
<sst xmlns="http://schemas.openxmlformats.org/spreadsheetml/2006/main" count="453" uniqueCount="144">
  <si>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</si>
  <si>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</si>
  <si>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</si>
  <si>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</si>
  <si>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</si>
  <si>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</si>
  <si>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</si>
  <si>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</si>
  <si>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</si>
  <si>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</si>
  <si>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</si>
  <si>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</si>
  <si>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</si>
  <si>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</si>
  <si>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</si>
  <si>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</si>
  <si>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</si>
  <si>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</si>
  <si>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</si>
  <si>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</si>
  <si>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</si>
  <si>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</si>
  <si>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</si>
  <si>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</si>
  <si>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</si>
  <si>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</si>
  <si>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</si>
  <si>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</si>
  <si>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</si>
  <si>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</si>
  <si>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</si>
  <si>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</si>
  <si>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</si>
  <si>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</si>
  <si>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</si>
  <si>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</si>
  <si>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</si>
  <si>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</si>
  <si>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(Йогурт)</t>
  </si>
  <si>
    <t>Какао с молоком</t>
  </si>
  <si>
    <t>Хлеб ржаной</t>
  </si>
  <si>
    <t>Хлеб пшеничный витаминизированный</t>
  </si>
  <si>
    <t>200/5</t>
  </si>
  <si>
    <t>пром</t>
  </si>
  <si>
    <t>35/03</t>
  </si>
  <si>
    <t>Компот из сухофруктов</t>
  </si>
  <si>
    <t>ттк</t>
  </si>
  <si>
    <t>138/94</t>
  </si>
  <si>
    <t>403/94</t>
  </si>
  <si>
    <t>638/04</t>
  </si>
  <si>
    <t>Бутерброд с маслом</t>
  </si>
  <si>
    <t>Каша гречневая</t>
  </si>
  <si>
    <t>1/04</t>
  </si>
  <si>
    <t>416/94</t>
  </si>
  <si>
    <t>464/94</t>
  </si>
  <si>
    <t>Поджарка из свинины</t>
  </si>
  <si>
    <t>Макароны отварные</t>
  </si>
  <si>
    <t>Компот из св. яблок</t>
  </si>
  <si>
    <t>129/94</t>
  </si>
  <si>
    <t>424/04</t>
  </si>
  <si>
    <t>469/94</t>
  </si>
  <si>
    <t>770/97</t>
  </si>
  <si>
    <t>Яйцо отварное</t>
  </si>
  <si>
    <t>Картофельное пюре</t>
  </si>
  <si>
    <t>Напиток витаминизирован</t>
  </si>
  <si>
    <t>-</t>
  </si>
  <si>
    <t>332/94</t>
  </si>
  <si>
    <t>472/94</t>
  </si>
  <si>
    <t>Каша молочная пшенная с маслом</t>
  </si>
  <si>
    <t>200/10</t>
  </si>
  <si>
    <t>110/94</t>
  </si>
  <si>
    <t>Рис отварной</t>
  </si>
  <si>
    <t>212/97</t>
  </si>
  <si>
    <t>638/94</t>
  </si>
  <si>
    <t>439/94</t>
  </si>
  <si>
    <t>Компот из кураги</t>
  </si>
  <si>
    <t>Кофейный напиток</t>
  </si>
  <si>
    <t>692/04</t>
  </si>
  <si>
    <t>Котлета рыбная</t>
  </si>
  <si>
    <t>132/94</t>
  </si>
  <si>
    <t>324/94</t>
  </si>
  <si>
    <t>262/94</t>
  </si>
  <si>
    <t xml:space="preserve">Макароны отварные </t>
  </si>
  <si>
    <t>Компот из свежих яблок</t>
  </si>
  <si>
    <t>120/94</t>
  </si>
  <si>
    <t>Каша молочная Дружба с маслом</t>
  </si>
  <si>
    <t>642/04</t>
  </si>
  <si>
    <t>Чай с сахаром</t>
  </si>
  <si>
    <t>200/15</t>
  </si>
  <si>
    <t>685/04</t>
  </si>
  <si>
    <t>250/15</t>
  </si>
  <si>
    <t>151/94</t>
  </si>
  <si>
    <t>493/94</t>
  </si>
  <si>
    <t xml:space="preserve">Каша молочная "Дружба" с маслом </t>
  </si>
  <si>
    <t xml:space="preserve">хлеб </t>
  </si>
  <si>
    <t>Кисель витаминизирован.</t>
  </si>
  <si>
    <t>Котлета мясная</t>
  </si>
  <si>
    <t>463/94</t>
  </si>
  <si>
    <t>Соленый огурец</t>
  </si>
  <si>
    <t>Суп картофельный с бобовыми с мясом</t>
  </si>
  <si>
    <t>250/5</t>
  </si>
  <si>
    <t>Плов с мясом</t>
  </si>
  <si>
    <t>60/200</t>
  </si>
  <si>
    <t>Ватрушка с творогом</t>
  </si>
  <si>
    <t>741/04</t>
  </si>
  <si>
    <t>Рассольник «Ленинградский» с мяс. и см.</t>
  </si>
  <si>
    <t>250/5/5</t>
  </si>
  <si>
    <t>Поджарка мясная</t>
  </si>
  <si>
    <t>60/40</t>
  </si>
  <si>
    <t xml:space="preserve">Тефтели рыбные </t>
  </si>
  <si>
    <t>Борщ из св. капусты  с мясом и сметаной</t>
  </si>
  <si>
    <t>250/5/20</t>
  </si>
  <si>
    <t>110/94,</t>
  </si>
  <si>
    <t>Директор</t>
  </si>
  <si>
    <t>С.В.Шаравьев</t>
  </si>
  <si>
    <t>МБОУ СОШ п.Ребристый</t>
  </si>
  <si>
    <t>Кура отварная</t>
  </si>
  <si>
    <t>Суп-пюре картофельный с  гренками</t>
  </si>
  <si>
    <t xml:space="preserve">Кнели  куриные </t>
  </si>
  <si>
    <t>742/83</t>
  </si>
  <si>
    <t>Тефтели мясные</t>
  </si>
  <si>
    <t>461/04</t>
  </si>
  <si>
    <t>Суп из овощей и сметаной</t>
  </si>
  <si>
    <t>250/10</t>
  </si>
  <si>
    <t>55/45</t>
  </si>
  <si>
    <t>1-4классов завтрак 94,00 и обед 131,00</t>
  </si>
  <si>
    <t>15/35</t>
  </si>
  <si>
    <t>Щи из свежей капусты со сметаной</t>
  </si>
  <si>
    <t xml:space="preserve">Каша молочная рисовая с маслом </t>
  </si>
  <si>
    <t>Борщ из свежей капусты со сметаной</t>
  </si>
  <si>
    <t xml:space="preserve">Котлета рыбная </t>
  </si>
  <si>
    <t>Суп-пюре картоф. с гов. и гренками</t>
  </si>
  <si>
    <t>250/5/15</t>
  </si>
  <si>
    <t>Котлета куриная</t>
  </si>
  <si>
    <t>498/04</t>
  </si>
  <si>
    <t>Кисель витамин.</t>
  </si>
  <si>
    <t>зел. горошик</t>
  </si>
  <si>
    <t>Суп из овощей с курой и  смет.</t>
  </si>
  <si>
    <t>250/10/10</t>
  </si>
  <si>
    <t>кура отварная</t>
  </si>
  <si>
    <t>Суп лапша "Домашняя" с мясом</t>
  </si>
  <si>
    <t>Запеканка картоф. с мясом и масл.</t>
  </si>
  <si>
    <t>150/5</t>
  </si>
  <si>
    <t>478/04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</si>
</sst>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164" fontId="0" fillId="4" borderId="2" xfId="0" applyNumberFormat="1" applyFill="1" applyBorder="1" applyProtection="1"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49" fontId="12" fillId="4" borderId="2" xfId="0" applyNumberFormat="1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Protection="1">
      <protection locked="0"/>
    </xf>
    <xf numFmtId="0" fontId="12" fillId="4" borderId="2" xfId="0" applyNumberFormat="1" applyFont="1" applyFill="1" applyBorder="1" applyProtection="1">
      <protection locked="0"/>
    </xf>
    <xf numFmtId="0" fontId="12" fillId="4" borderId="2" xfId="0" applyNumberFormat="1" applyFont="1" applyFill="1" applyBorder="1" applyAlignment="1" applyProtection="1">
      <alignment horizontal="right"/>
      <protection locked="0"/>
    </xf>
    <xf numFmtId="164" fontId="12" fillId="4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0" borderId="16" xfId="0" applyFont="1" applyBorder="1" applyAlignment="1">
      <alignment horizontal="right" vertical="top" wrapText="1"/>
    </xf>
    <xf numFmtId="49" fontId="12" fillId="4" borderId="4" xfId="0" applyNumberFormat="1" applyFont="1" applyFill="1" applyBorder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right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right"/>
      <protection locked="0"/>
    </xf>
    <xf numFmtId="164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5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2" fontId="3" fillId="3" borderId="5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0" fillId="4" borderId="5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16" xfId="0" applyNumberFormat="1" applyFill="1" applyBorder="1" applyAlignment="1" applyProtection="1">
      <alignment horizontal="right"/>
      <protection locked="0"/>
    </xf>
    <xf numFmtId="0" fontId="13" fillId="0" borderId="1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/>
    <xf numFmtId="0" fontId="13" fillId="0" borderId="0" xfId="0" applyFont="1"/>
    <xf numFmtId="164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15" fillId="4" borderId="2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16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49" fontId="1" fillId="4" borderId="2" xfId="0" applyNumberFormat="1" applyFont="1" applyFill="1" applyBorder="1" applyAlignment="1" applyProtection="1">
      <alignment horizontal="right"/>
      <protection locked="0"/>
    </xf>
    <xf numFmtId="0" fontId="1" fillId="4" borderId="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K200" sqref="K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8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115</v>
      </c>
      <c r="D1" s="107"/>
      <c r="E1" s="107"/>
      <c r="F1" s="12" t="s">
        <v>15</v>
      </c>
      <c r="G1" s="2" t="s">
        <v>16</v>
      </c>
      <c r="H1" s="108" t="s">
        <v>113</v>
      </c>
      <c r="I1" s="108"/>
      <c r="J1" s="108"/>
      <c r="K1" s="108"/>
    </row>
    <row r="2" spans="1:12" ht="18" x14ac:dyDescent="0.2">
      <c r="A2" s="35" t="s">
        <v>6</v>
      </c>
      <c r="C2" s="2"/>
      <c r="G2" s="2" t="s">
        <v>17</v>
      </c>
      <c r="H2" s="108" t="s">
        <v>114</v>
      </c>
      <c r="I2" s="108"/>
      <c r="J2" s="108"/>
      <c r="K2" s="108"/>
    </row>
    <row r="3" spans="1:12" ht="17.25" customHeight="1" x14ac:dyDescent="0.2">
      <c r="A3" s="4" t="s">
        <v>8</v>
      </c>
      <c r="C3" s="2"/>
      <c r="D3" s="3"/>
      <c r="E3" s="38" t="s">
        <v>125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14">
        <v>1</v>
      </c>
      <c r="B6" s="15">
        <v>1</v>
      </c>
      <c r="C6" s="22" t="s">
        <v>19</v>
      </c>
      <c r="D6" s="7" t="s">
        <v>25</v>
      </c>
      <c r="E6" s="75"/>
      <c r="F6" s="82"/>
      <c r="G6" s="83"/>
      <c r="H6" s="83"/>
      <c r="I6" s="84"/>
      <c r="J6" s="83"/>
      <c r="K6" s="69"/>
      <c r="L6" s="85"/>
    </row>
    <row r="7" spans="1:12" ht="15" x14ac:dyDescent="0.25">
      <c r="A7" s="14"/>
      <c r="B7" s="15"/>
      <c r="C7" s="11"/>
      <c r="D7" s="5" t="s">
        <v>20</v>
      </c>
      <c r="E7" s="52" t="s">
        <v>96</v>
      </c>
      <c r="F7" s="55">
        <v>100</v>
      </c>
      <c r="G7" s="58">
        <v>11.1</v>
      </c>
      <c r="H7" s="58">
        <v>38.1</v>
      </c>
      <c r="I7" s="84">
        <v>16</v>
      </c>
      <c r="J7" s="58">
        <v>453.3</v>
      </c>
      <c r="K7" s="70" t="s">
        <v>53</v>
      </c>
      <c r="L7" s="48"/>
    </row>
    <row r="8" spans="1:12" ht="15" x14ac:dyDescent="0.25">
      <c r="A8" s="14"/>
      <c r="B8" s="15"/>
      <c r="C8" s="11"/>
      <c r="D8" s="7" t="s">
        <v>28</v>
      </c>
      <c r="E8" s="52" t="s">
        <v>51</v>
      </c>
      <c r="F8" s="55">
        <v>150</v>
      </c>
      <c r="G8" s="73">
        <v>8.6999999999999993</v>
      </c>
      <c r="H8" s="73">
        <v>7.8</v>
      </c>
      <c r="I8" s="86">
        <v>42.6</v>
      </c>
      <c r="J8" s="73">
        <v>279</v>
      </c>
      <c r="K8" s="70" t="s">
        <v>97</v>
      </c>
      <c r="L8" s="48"/>
    </row>
    <row r="9" spans="1:12" ht="15" x14ac:dyDescent="0.25">
      <c r="A9" s="14"/>
      <c r="B9" s="15"/>
      <c r="C9" s="11"/>
      <c r="D9" s="7" t="s">
        <v>21</v>
      </c>
      <c r="E9" s="60" t="s">
        <v>64</v>
      </c>
      <c r="F9" s="55">
        <v>200</v>
      </c>
      <c r="G9" s="58">
        <v>0.3</v>
      </c>
      <c r="H9" s="73" t="s">
        <v>65</v>
      </c>
      <c r="I9" s="84">
        <v>15</v>
      </c>
      <c r="J9" s="58">
        <v>57.9</v>
      </c>
      <c r="K9" s="70" t="s">
        <v>46</v>
      </c>
      <c r="L9" s="48"/>
    </row>
    <row r="10" spans="1:12" ht="15" x14ac:dyDescent="0.25">
      <c r="A10" s="14"/>
      <c r="B10" s="15"/>
      <c r="C10" s="11"/>
      <c r="D10" s="7" t="s">
        <v>22</v>
      </c>
      <c r="E10" s="76" t="s">
        <v>41</v>
      </c>
      <c r="F10" s="54">
        <v>20</v>
      </c>
      <c r="G10" s="58">
        <v>2.2000000000000002</v>
      </c>
      <c r="H10" s="58">
        <v>0.3</v>
      </c>
      <c r="I10" s="84">
        <v>12.6</v>
      </c>
      <c r="J10" s="58">
        <v>45.8</v>
      </c>
      <c r="K10" s="70" t="s">
        <v>43</v>
      </c>
      <c r="L10" s="48"/>
    </row>
    <row r="11" spans="1:12" ht="15" x14ac:dyDescent="0.25">
      <c r="A11" s="14"/>
      <c r="B11" s="15"/>
      <c r="C11" s="11"/>
      <c r="D11" s="7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14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14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470</v>
      </c>
      <c r="G14" s="19">
        <f>SUM(G6:G13)</f>
        <v>22.299999999999997</v>
      </c>
      <c r="H14" s="19">
        <f>SUM(H6:H13)</f>
        <v>46.199999999999996</v>
      </c>
      <c r="I14" s="19">
        <f>SUM(I6:I13)</f>
        <v>86.199999999999989</v>
      </c>
      <c r="J14" s="19">
        <f>SUM(J6:J13)</f>
        <v>835.99999999999989</v>
      </c>
      <c r="K14" s="25"/>
      <c r="L14" s="50">
        <v>94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59" t="s">
        <v>98</v>
      </c>
      <c r="F15" s="82">
        <v>60</v>
      </c>
      <c r="G15" s="83">
        <v>1.7</v>
      </c>
      <c r="H15" s="91" t="s">
        <v>65</v>
      </c>
      <c r="I15" s="84">
        <v>0.4</v>
      </c>
      <c r="J15" s="83">
        <v>9.6</v>
      </c>
      <c r="K15" s="61" t="s">
        <v>46</v>
      </c>
      <c r="L15" s="85"/>
    </row>
    <row r="16" spans="1:12" ht="15" x14ac:dyDescent="0.25">
      <c r="A16" s="23"/>
      <c r="B16" s="15"/>
      <c r="C16" s="11"/>
      <c r="D16" s="7" t="s">
        <v>26</v>
      </c>
      <c r="E16" s="60" t="s">
        <v>99</v>
      </c>
      <c r="F16" s="53" t="s">
        <v>100</v>
      </c>
      <c r="G16" s="58">
        <v>7.8</v>
      </c>
      <c r="H16" s="58">
        <v>5.6</v>
      </c>
      <c r="I16" s="84">
        <v>22.3</v>
      </c>
      <c r="J16" s="58">
        <v>174.4</v>
      </c>
      <c r="K16" s="70" t="s">
        <v>47</v>
      </c>
      <c r="L16" s="48"/>
    </row>
    <row r="17" spans="1:12" ht="15" x14ac:dyDescent="0.25">
      <c r="A17" s="23"/>
      <c r="B17" s="15"/>
      <c r="C17" s="11"/>
      <c r="D17" s="7" t="s">
        <v>27</v>
      </c>
      <c r="E17" s="60" t="s">
        <v>101</v>
      </c>
      <c r="F17" s="55" t="s">
        <v>102</v>
      </c>
      <c r="G17" s="58">
        <v>26.2</v>
      </c>
      <c r="H17" s="58">
        <v>41.2</v>
      </c>
      <c r="I17" s="84">
        <v>47.2</v>
      </c>
      <c r="J17" s="58">
        <v>672.1</v>
      </c>
      <c r="K17" s="70" t="s">
        <v>48</v>
      </c>
      <c r="L17" s="48"/>
    </row>
    <row r="18" spans="1:12" s="90" customFormat="1" ht="15" x14ac:dyDescent="0.25">
      <c r="A18" s="87"/>
      <c r="B18" s="88"/>
      <c r="C18" s="89"/>
      <c r="D18" s="96" t="s">
        <v>29</v>
      </c>
      <c r="E18" s="97" t="s">
        <v>45</v>
      </c>
      <c r="F18" s="95">
        <v>200</v>
      </c>
      <c r="G18" s="58">
        <v>0.6</v>
      </c>
      <c r="H18" s="73" t="s">
        <v>65</v>
      </c>
      <c r="I18" s="84">
        <v>31.4</v>
      </c>
      <c r="J18" s="58">
        <v>124</v>
      </c>
      <c r="K18" s="71" t="s">
        <v>49</v>
      </c>
      <c r="L18" s="48"/>
    </row>
    <row r="19" spans="1:12" ht="15" x14ac:dyDescent="0.25">
      <c r="A19" s="23"/>
      <c r="B19" s="15"/>
      <c r="C19" s="11"/>
      <c r="D19" s="7" t="s">
        <v>30</v>
      </c>
      <c r="E19" s="60" t="s">
        <v>41</v>
      </c>
      <c r="F19" s="54">
        <v>20</v>
      </c>
      <c r="G19" s="58">
        <v>2.2000000000000002</v>
      </c>
      <c r="H19" s="58">
        <v>0.3</v>
      </c>
      <c r="I19" s="84">
        <v>12.6</v>
      </c>
      <c r="J19" s="58">
        <v>45.8</v>
      </c>
      <c r="K19" s="70" t="s">
        <v>43</v>
      </c>
      <c r="L19" s="48"/>
    </row>
    <row r="20" spans="1:12" ht="15" x14ac:dyDescent="0.25">
      <c r="A20" s="23"/>
      <c r="B20" s="15"/>
      <c r="C20" s="11"/>
      <c r="D20" s="7" t="s">
        <v>31</v>
      </c>
      <c r="E20" s="60" t="s">
        <v>40</v>
      </c>
      <c r="F20" s="63">
        <v>20</v>
      </c>
      <c r="G20" s="65">
        <v>1.6</v>
      </c>
      <c r="H20" s="65">
        <v>0.2</v>
      </c>
      <c r="I20" s="65">
        <v>9.3000000000000007</v>
      </c>
      <c r="J20" s="65">
        <v>42.4</v>
      </c>
      <c r="K20" s="70" t="s">
        <v>43</v>
      </c>
      <c r="L20" s="48"/>
    </row>
    <row r="21" spans="1:12" ht="15" x14ac:dyDescent="0.25">
      <c r="A21" s="14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16"/>
      <c r="B23" s="17"/>
      <c r="C23" s="8"/>
      <c r="D23" s="18" t="s">
        <v>32</v>
      </c>
      <c r="E23" s="9"/>
      <c r="F23" s="19">
        <v>815</v>
      </c>
      <c r="G23" s="19">
        <f>SUM(G15:G22)</f>
        <v>40.100000000000009</v>
      </c>
      <c r="H23" s="19">
        <f>SUM(H15:H22)</f>
        <v>47.300000000000004</v>
      </c>
      <c r="I23" s="19">
        <f>SUM(I15:I22)</f>
        <v>123.2</v>
      </c>
      <c r="J23" s="19">
        <f>SUM(J15:J22)</f>
        <v>1068.3000000000002</v>
      </c>
      <c r="K23" s="25"/>
      <c r="L23" s="50">
        <v>131</v>
      </c>
    </row>
    <row r="24" spans="1:12" ht="15.75" customHeight="1" thickBot="1" x14ac:dyDescent="0.25">
      <c r="A24" s="33">
        <f>A6</f>
        <v>1</v>
      </c>
      <c r="B24" s="33">
        <v>1</v>
      </c>
      <c r="C24" s="102" t="s">
        <v>4</v>
      </c>
      <c r="D24" s="104"/>
      <c r="E24" s="78"/>
      <c r="F24" s="77">
        <f>F14+F23</f>
        <v>1285</v>
      </c>
      <c r="G24" s="77">
        <f>G14+G23</f>
        <v>62.400000000000006</v>
      </c>
      <c r="H24" s="77">
        <f>H14+H23</f>
        <v>93.5</v>
      </c>
      <c r="I24" s="77">
        <f>I14+I23</f>
        <v>209.39999999999998</v>
      </c>
      <c r="J24" s="77">
        <f>J14+J23</f>
        <v>1904.3000000000002</v>
      </c>
      <c r="K24" s="77"/>
      <c r="L24" s="79">
        <f>L14+L23</f>
        <v>225</v>
      </c>
    </row>
    <row r="25" spans="1:12" ht="15" x14ac:dyDescent="0.25">
      <c r="A25" s="14">
        <v>1</v>
      </c>
      <c r="B25" s="15">
        <v>2</v>
      </c>
      <c r="C25" s="22" t="s">
        <v>19</v>
      </c>
      <c r="D25" s="8" t="s">
        <v>25</v>
      </c>
      <c r="E25" s="92" t="s">
        <v>38</v>
      </c>
      <c r="F25" s="82">
        <v>125</v>
      </c>
      <c r="G25" s="83">
        <v>3.5</v>
      </c>
      <c r="H25" s="83">
        <v>3.1</v>
      </c>
      <c r="I25" s="84">
        <v>16.3</v>
      </c>
      <c r="J25" s="83">
        <v>107.1</v>
      </c>
      <c r="K25" s="94" t="s">
        <v>43</v>
      </c>
      <c r="L25" s="85"/>
    </row>
    <row r="26" spans="1:12" ht="15" x14ac:dyDescent="0.25">
      <c r="A26" s="23"/>
      <c r="B26" s="15"/>
      <c r="C26" s="11"/>
      <c r="D26" s="7" t="s">
        <v>27</v>
      </c>
      <c r="E26" s="52" t="s">
        <v>93</v>
      </c>
      <c r="F26" s="55" t="s">
        <v>42</v>
      </c>
      <c r="G26" s="58">
        <v>7.2</v>
      </c>
      <c r="H26" s="58">
        <v>8.8000000000000007</v>
      </c>
      <c r="I26" s="84">
        <v>44.6</v>
      </c>
      <c r="J26" s="58">
        <v>287</v>
      </c>
      <c r="K26" s="66" t="s">
        <v>44</v>
      </c>
      <c r="L26" s="48"/>
    </row>
    <row r="27" spans="1:12" ht="15" x14ac:dyDescent="0.25">
      <c r="A27" s="23"/>
      <c r="B27" s="15"/>
      <c r="C27" s="11"/>
      <c r="D27" s="7"/>
      <c r="E27" s="98" t="s">
        <v>103</v>
      </c>
      <c r="F27" s="55">
        <v>65</v>
      </c>
      <c r="G27" s="58">
        <v>8</v>
      </c>
      <c r="H27" s="58">
        <v>4.2</v>
      </c>
      <c r="I27" s="84">
        <v>28.1</v>
      </c>
      <c r="J27" s="58">
        <v>103.4</v>
      </c>
      <c r="K27" s="101" t="s">
        <v>104</v>
      </c>
      <c r="L27" s="48"/>
    </row>
    <row r="28" spans="1:12" ht="15" x14ac:dyDescent="0.25">
      <c r="A28" s="23"/>
      <c r="B28" s="15"/>
      <c r="C28" s="11"/>
      <c r="D28" s="7" t="s">
        <v>21</v>
      </c>
      <c r="E28" s="60" t="s">
        <v>87</v>
      </c>
      <c r="F28" s="64" t="s">
        <v>88</v>
      </c>
      <c r="G28" s="62">
        <v>0.3</v>
      </c>
      <c r="H28" s="62"/>
      <c r="I28" s="62">
        <v>15</v>
      </c>
      <c r="J28" s="62">
        <v>57.9</v>
      </c>
      <c r="K28" s="70" t="s">
        <v>89</v>
      </c>
      <c r="L28" s="48"/>
    </row>
    <row r="29" spans="1:12" ht="15" x14ac:dyDescent="0.25">
      <c r="A29" s="23"/>
      <c r="B29" s="15"/>
      <c r="C29" s="11"/>
      <c r="D29" s="7" t="s">
        <v>94</v>
      </c>
      <c r="E29" s="52" t="s">
        <v>41</v>
      </c>
      <c r="F29" s="54">
        <v>25</v>
      </c>
      <c r="G29" s="58">
        <v>2.7</v>
      </c>
      <c r="H29" s="58">
        <v>0.3</v>
      </c>
      <c r="I29" s="84">
        <v>15.8</v>
      </c>
      <c r="J29" s="58">
        <v>57.3</v>
      </c>
      <c r="K29" s="66" t="s">
        <v>43</v>
      </c>
      <c r="L29" s="48"/>
    </row>
    <row r="30" spans="1:12" ht="15" x14ac:dyDescent="0.25">
      <c r="A30" s="23"/>
      <c r="B30" s="15"/>
      <c r="C30" s="11"/>
      <c r="D30" s="7"/>
      <c r="E30" s="39"/>
      <c r="F30" s="40"/>
      <c r="G30" s="40"/>
      <c r="H30" s="40"/>
      <c r="I30" s="40"/>
      <c r="J30" s="40"/>
      <c r="K30" s="67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67"/>
      <c r="L31" s="40"/>
    </row>
    <row r="32" spans="1:12" ht="15" x14ac:dyDescent="0.25">
      <c r="A32" s="23"/>
      <c r="B32" s="15"/>
      <c r="C32" s="11"/>
      <c r="D32" s="6"/>
      <c r="E32" s="39"/>
      <c r="F32" s="40"/>
      <c r="G32" s="40"/>
      <c r="H32" s="40"/>
      <c r="I32" s="40"/>
      <c r="J32" s="40"/>
      <c r="K32" s="67"/>
      <c r="L32" s="40"/>
    </row>
    <row r="33" spans="1:12" ht="15" x14ac:dyDescent="0.25">
      <c r="A33" s="24"/>
      <c r="B33" s="17"/>
      <c r="C33" s="8"/>
      <c r="D33" s="18" t="s">
        <v>32</v>
      </c>
      <c r="E33" s="9"/>
      <c r="F33" s="19">
        <v>635</v>
      </c>
      <c r="G33" s="93">
        <f>SUM(G25:G32)</f>
        <v>21.7</v>
      </c>
      <c r="H33" s="93">
        <f>SUM(H25:H32)</f>
        <v>16.400000000000002</v>
      </c>
      <c r="I33" s="93">
        <f>SUM(I25:I32)</f>
        <v>119.8</v>
      </c>
      <c r="J33" s="93">
        <f>SUM(J25:J32)</f>
        <v>612.69999999999993</v>
      </c>
      <c r="K33" s="68"/>
      <c r="L33" s="50">
        <v>94</v>
      </c>
    </row>
    <row r="34" spans="1:12" ht="15" x14ac:dyDescent="0.25">
      <c r="A34" s="13">
        <f>A24</f>
        <v>1</v>
      </c>
      <c r="B34" s="13">
        <v>2</v>
      </c>
      <c r="C34" s="10" t="s">
        <v>24</v>
      </c>
      <c r="D34" s="7" t="s">
        <v>25</v>
      </c>
      <c r="E34" s="59"/>
      <c r="F34" s="82"/>
      <c r="G34" s="83"/>
      <c r="H34" s="83"/>
      <c r="I34" s="84"/>
      <c r="J34" s="83"/>
      <c r="K34" s="61"/>
      <c r="L34" s="85"/>
    </row>
    <row r="35" spans="1:12" ht="15" x14ac:dyDescent="0.25">
      <c r="A35" s="14"/>
      <c r="B35" s="15"/>
      <c r="C35" s="11"/>
      <c r="D35" s="7" t="s">
        <v>26</v>
      </c>
      <c r="E35" s="60" t="s">
        <v>105</v>
      </c>
      <c r="F35" s="99" t="s">
        <v>106</v>
      </c>
      <c r="G35" s="58">
        <v>4.8</v>
      </c>
      <c r="H35" s="58">
        <v>5.8</v>
      </c>
      <c r="I35" s="84">
        <v>20.3</v>
      </c>
      <c r="J35" s="58">
        <v>154</v>
      </c>
      <c r="K35" s="70" t="s">
        <v>58</v>
      </c>
      <c r="L35" s="48"/>
    </row>
    <row r="36" spans="1:12" ht="15" x14ac:dyDescent="0.25">
      <c r="A36" s="14"/>
      <c r="B36" s="15"/>
      <c r="C36" s="11"/>
      <c r="D36" s="7" t="s">
        <v>27</v>
      </c>
      <c r="E36" s="60" t="s">
        <v>107</v>
      </c>
      <c r="F36" s="100" t="s">
        <v>108</v>
      </c>
      <c r="G36" s="58">
        <v>11.7</v>
      </c>
      <c r="H36" s="58">
        <v>34.4</v>
      </c>
      <c r="I36" s="84">
        <v>7.2</v>
      </c>
      <c r="J36" s="58">
        <v>396.6</v>
      </c>
      <c r="K36" s="70" t="s">
        <v>59</v>
      </c>
      <c r="L36" s="48"/>
    </row>
    <row r="37" spans="1:12" ht="15" x14ac:dyDescent="0.25">
      <c r="A37" s="14"/>
      <c r="B37" s="15"/>
      <c r="C37" s="11"/>
      <c r="D37" s="7" t="s">
        <v>28</v>
      </c>
      <c r="E37" s="60" t="s">
        <v>56</v>
      </c>
      <c r="F37" s="55">
        <v>150</v>
      </c>
      <c r="G37" s="58">
        <v>5.3</v>
      </c>
      <c r="H37" s="58">
        <v>6.2</v>
      </c>
      <c r="I37" s="84">
        <v>35.299999999999997</v>
      </c>
      <c r="J37" s="58">
        <v>221</v>
      </c>
      <c r="K37" s="70" t="s">
        <v>54</v>
      </c>
      <c r="L37" s="48"/>
    </row>
    <row r="38" spans="1:12" ht="15" x14ac:dyDescent="0.25">
      <c r="A38" s="14"/>
      <c r="B38" s="15"/>
      <c r="C38" s="11"/>
      <c r="D38" s="7" t="s">
        <v>29</v>
      </c>
      <c r="E38" s="60" t="s">
        <v>57</v>
      </c>
      <c r="F38" s="54">
        <v>200</v>
      </c>
      <c r="G38" s="58">
        <v>0.1</v>
      </c>
      <c r="H38" s="73" t="s">
        <v>65</v>
      </c>
      <c r="I38" s="84">
        <v>26.4</v>
      </c>
      <c r="J38" s="58">
        <v>102</v>
      </c>
      <c r="K38" s="71" t="s">
        <v>61</v>
      </c>
      <c r="L38" s="48"/>
    </row>
    <row r="39" spans="1:12" ht="15" x14ac:dyDescent="0.25">
      <c r="A39" s="14"/>
      <c r="B39" s="15"/>
      <c r="C39" s="11"/>
      <c r="D39" s="7" t="s">
        <v>30</v>
      </c>
      <c r="E39" s="60" t="s">
        <v>41</v>
      </c>
      <c r="F39" s="54">
        <v>30</v>
      </c>
      <c r="G39" s="58">
        <v>3.2</v>
      </c>
      <c r="H39" s="58">
        <v>0.4</v>
      </c>
      <c r="I39" s="84">
        <v>19</v>
      </c>
      <c r="J39" s="58">
        <v>67.7</v>
      </c>
      <c r="K39" s="70" t="s">
        <v>43</v>
      </c>
      <c r="L39" s="48"/>
    </row>
    <row r="40" spans="1:12" ht="15" x14ac:dyDescent="0.25">
      <c r="A40" s="23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4"/>
      <c r="B42" s="17"/>
      <c r="C42" s="8"/>
      <c r="D42" s="18" t="s">
        <v>32</v>
      </c>
      <c r="E42" s="9"/>
      <c r="F42" s="19">
        <v>740</v>
      </c>
      <c r="G42" s="19">
        <f>SUM(G34:G41)</f>
        <v>25.1</v>
      </c>
      <c r="H42" s="19">
        <f>SUM(H34:H41)</f>
        <v>46.8</v>
      </c>
      <c r="I42" s="19">
        <f>SUM(I34:I41)</f>
        <v>108.19999999999999</v>
      </c>
      <c r="J42" s="19">
        <f>SUM(J34:J41)</f>
        <v>941.30000000000007</v>
      </c>
      <c r="K42" s="25"/>
      <c r="L42" s="50">
        <v>131</v>
      </c>
    </row>
    <row r="43" spans="1:12" ht="15.75" thickBot="1" x14ac:dyDescent="0.25">
      <c r="A43" s="29">
        <f>A24</f>
        <v>1</v>
      </c>
      <c r="B43" s="30">
        <v>2</v>
      </c>
      <c r="C43" s="102" t="s">
        <v>4</v>
      </c>
      <c r="D43" s="104"/>
      <c r="E43" s="31"/>
      <c r="F43" s="32">
        <f>F33+F42</f>
        <v>1375</v>
      </c>
      <c r="G43" s="77">
        <f>G33+G42</f>
        <v>46.8</v>
      </c>
      <c r="H43" s="77">
        <f>H33+H42</f>
        <v>63.2</v>
      </c>
      <c r="I43" s="77">
        <f>I33+I42</f>
        <v>228</v>
      </c>
      <c r="J43" s="77">
        <f>J33+J42</f>
        <v>1554</v>
      </c>
      <c r="K43" s="32"/>
      <c r="L43" s="72">
        <f>L33+L42</f>
        <v>225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7" t="s">
        <v>25</v>
      </c>
      <c r="E44" s="60"/>
      <c r="F44" s="82"/>
      <c r="G44" s="83"/>
      <c r="H44" s="83"/>
      <c r="I44" s="84"/>
      <c r="J44" s="83"/>
      <c r="K44" s="61"/>
      <c r="L44" s="85"/>
    </row>
    <row r="45" spans="1:12" ht="15" x14ac:dyDescent="0.25">
      <c r="A45" s="23"/>
      <c r="B45" s="15"/>
      <c r="C45" s="11"/>
      <c r="D45" s="5" t="s">
        <v>20</v>
      </c>
      <c r="E45" s="60" t="s">
        <v>109</v>
      </c>
      <c r="F45" s="55">
        <v>80</v>
      </c>
      <c r="G45" s="58">
        <v>11.2</v>
      </c>
      <c r="H45" s="58">
        <v>7.1</v>
      </c>
      <c r="I45" s="84">
        <v>10.199999999999999</v>
      </c>
      <c r="J45" s="58">
        <v>150.4</v>
      </c>
      <c r="K45" s="70" t="s">
        <v>66</v>
      </c>
      <c r="L45" s="48"/>
    </row>
    <row r="46" spans="1:12" ht="15" x14ac:dyDescent="0.25">
      <c r="A46" s="23"/>
      <c r="B46" s="15"/>
      <c r="C46" s="11"/>
      <c r="D46" s="7" t="s">
        <v>28</v>
      </c>
      <c r="E46" s="60" t="s">
        <v>71</v>
      </c>
      <c r="F46" s="55">
        <v>150</v>
      </c>
      <c r="G46" s="58">
        <v>3.8</v>
      </c>
      <c r="H46" s="58">
        <v>6.2</v>
      </c>
      <c r="I46" s="84">
        <v>38.6</v>
      </c>
      <c r="J46" s="58">
        <v>228</v>
      </c>
      <c r="K46" s="70" t="s">
        <v>97</v>
      </c>
      <c r="L46" s="48"/>
    </row>
    <row r="47" spans="1:12" ht="15" x14ac:dyDescent="0.25">
      <c r="A47" s="23"/>
      <c r="B47" s="15"/>
      <c r="C47" s="11"/>
      <c r="D47" s="7" t="s">
        <v>21</v>
      </c>
      <c r="E47" s="60" t="s">
        <v>87</v>
      </c>
      <c r="F47" s="64" t="s">
        <v>88</v>
      </c>
      <c r="G47" s="62">
        <v>0.3</v>
      </c>
      <c r="H47" s="62"/>
      <c r="I47" s="62">
        <v>15</v>
      </c>
      <c r="J47" s="62">
        <v>57.9</v>
      </c>
      <c r="K47" s="70" t="s">
        <v>89</v>
      </c>
      <c r="L47" s="48"/>
    </row>
    <row r="48" spans="1:12" ht="15" x14ac:dyDescent="0.25">
      <c r="A48" s="23"/>
      <c r="B48" s="15"/>
      <c r="C48" s="11"/>
      <c r="D48" s="7" t="s">
        <v>22</v>
      </c>
      <c r="E48" s="60" t="s">
        <v>41</v>
      </c>
      <c r="F48" s="54">
        <v>25</v>
      </c>
      <c r="G48" s="58">
        <v>2</v>
      </c>
      <c r="H48" s="58">
        <v>0.3</v>
      </c>
      <c r="I48" s="84">
        <v>11.6</v>
      </c>
      <c r="J48" s="58">
        <v>53</v>
      </c>
      <c r="K48" s="70" t="s">
        <v>43</v>
      </c>
      <c r="L48" s="48"/>
    </row>
    <row r="49" spans="1:12" ht="15" x14ac:dyDescent="0.25">
      <c r="A49" s="23"/>
      <c r="B49" s="15"/>
      <c r="C49" s="11"/>
      <c r="D49" s="7" t="s">
        <v>22</v>
      </c>
      <c r="E49" s="60" t="s">
        <v>40</v>
      </c>
      <c r="F49" s="63">
        <v>30</v>
      </c>
      <c r="G49" s="62">
        <v>3.2</v>
      </c>
      <c r="H49" s="62">
        <v>0.4</v>
      </c>
      <c r="I49" s="62">
        <v>19</v>
      </c>
      <c r="J49" s="62">
        <v>68.7</v>
      </c>
      <c r="K49" s="70" t="s">
        <v>43</v>
      </c>
      <c r="L49" s="48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500</v>
      </c>
      <c r="G51" s="19">
        <f>SUM(G44:G50)</f>
        <v>20.5</v>
      </c>
      <c r="H51" s="19">
        <f>SUM(H44:H50)</f>
        <v>14.000000000000002</v>
      </c>
      <c r="I51" s="19">
        <f>SUM(I44:I50)</f>
        <v>94.399999999999991</v>
      </c>
      <c r="J51" s="19">
        <f>SUM(J44:J50)</f>
        <v>558</v>
      </c>
      <c r="K51" s="25"/>
      <c r="L51" s="50">
        <v>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0" t="s">
        <v>62</v>
      </c>
      <c r="F52" s="64">
        <v>60</v>
      </c>
      <c r="G52" s="62">
        <v>5.0999999999999996</v>
      </c>
      <c r="H52" s="62">
        <v>4.5999999999999996</v>
      </c>
      <c r="I52" s="62">
        <v>0.3</v>
      </c>
      <c r="J52" s="63">
        <v>63</v>
      </c>
      <c r="K52" s="61" t="s">
        <v>43</v>
      </c>
      <c r="L52" s="85"/>
    </row>
    <row r="53" spans="1:12" ht="15" x14ac:dyDescent="0.25">
      <c r="A53" s="23"/>
      <c r="B53" s="15"/>
      <c r="C53" s="11"/>
      <c r="D53" s="7" t="s">
        <v>26</v>
      </c>
      <c r="E53" s="52" t="s">
        <v>110</v>
      </c>
      <c r="F53" s="53" t="s">
        <v>111</v>
      </c>
      <c r="G53" s="58">
        <v>4.0999999999999996</v>
      </c>
      <c r="H53" s="58">
        <v>9.5</v>
      </c>
      <c r="I53" s="84">
        <v>13.7</v>
      </c>
      <c r="J53" s="58">
        <v>156.9</v>
      </c>
      <c r="K53" s="66" t="s">
        <v>112</v>
      </c>
      <c r="L53" s="48"/>
    </row>
    <row r="54" spans="1:12" ht="15" x14ac:dyDescent="0.25">
      <c r="A54" s="23"/>
      <c r="B54" s="15"/>
      <c r="C54" s="11"/>
      <c r="D54" s="7" t="s">
        <v>27</v>
      </c>
      <c r="E54" s="52" t="s">
        <v>68</v>
      </c>
      <c r="F54" s="55" t="s">
        <v>69</v>
      </c>
      <c r="G54" s="58">
        <v>4.7</v>
      </c>
      <c r="H54" s="58">
        <v>9.6</v>
      </c>
      <c r="I54" s="84">
        <v>26.7</v>
      </c>
      <c r="J54" s="58">
        <v>214</v>
      </c>
      <c r="K54" s="66" t="s">
        <v>81</v>
      </c>
      <c r="L54" s="48"/>
    </row>
    <row r="55" spans="1:12" ht="15" x14ac:dyDescent="0.25">
      <c r="A55" s="23"/>
      <c r="B55" s="15"/>
      <c r="C55" s="11"/>
      <c r="D55" s="7" t="s">
        <v>28</v>
      </c>
      <c r="E55" s="98" t="s">
        <v>103</v>
      </c>
      <c r="F55" s="55">
        <v>65</v>
      </c>
      <c r="G55" s="58">
        <v>8</v>
      </c>
      <c r="H55" s="58">
        <v>4.2</v>
      </c>
      <c r="I55" s="84">
        <v>28.1</v>
      </c>
      <c r="J55" s="58">
        <v>103.4</v>
      </c>
      <c r="K55" s="101" t="s">
        <v>104</v>
      </c>
      <c r="L55" s="48"/>
    </row>
    <row r="56" spans="1:12" ht="15" x14ac:dyDescent="0.25">
      <c r="A56" s="23"/>
      <c r="B56" s="15"/>
      <c r="C56" s="11"/>
      <c r="D56" s="7" t="s">
        <v>29</v>
      </c>
      <c r="E56" s="52" t="s">
        <v>95</v>
      </c>
      <c r="F56" s="54">
        <v>200</v>
      </c>
      <c r="G56" s="73" t="s">
        <v>65</v>
      </c>
      <c r="H56" s="73" t="s">
        <v>65</v>
      </c>
      <c r="I56" s="84">
        <v>24</v>
      </c>
      <c r="J56" s="58">
        <v>95</v>
      </c>
      <c r="K56" s="81" t="s">
        <v>46</v>
      </c>
      <c r="L56" s="48"/>
    </row>
    <row r="57" spans="1:12" ht="15" x14ac:dyDescent="0.25">
      <c r="A57" s="23"/>
      <c r="B57" s="15"/>
      <c r="C57" s="11"/>
      <c r="D57" s="7" t="s">
        <v>30</v>
      </c>
      <c r="E57" s="52" t="s">
        <v>40</v>
      </c>
      <c r="F57" s="54">
        <v>20</v>
      </c>
      <c r="G57" s="58">
        <v>2.2000000000000002</v>
      </c>
      <c r="H57" s="58">
        <v>0.3</v>
      </c>
      <c r="I57" s="84">
        <v>12.6</v>
      </c>
      <c r="J57" s="58">
        <v>45.8</v>
      </c>
      <c r="K57" s="70" t="s">
        <v>43</v>
      </c>
      <c r="L57" s="48"/>
    </row>
    <row r="58" spans="1:12" ht="15" x14ac:dyDescent="0.25">
      <c r="A58" s="23"/>
      <c r="B58" s="15"/>
      <c r="C58" s="11"/>
      <c r="D58" s="7" t="s">
        <v>31</v>
      </c>
      <c r="E58" s="52" t="s">
        <v>41</v>
      </c>
      <c r="F58" s="63">
        <v>20</v>
      </c>
      <c r="G58" s="65">
        <v>1.6</v>
      </c>
      <c r="H58" s="65">
        <v>0.2</v>
      </c>
      <c r="I58" s="65">
        <v>9.3000000000000007</v>
      </c>
      <c r="J58" s="65">
        <v>42.4</v>
      </c>
      <c r="K58" s="70" t="s">
        <v>43</v>
      </c>
      <c r="L58" s="48"/>
    </row>
    <row r="59" spans="1:12" ht="15" x14ac:dyDescent="0.25">
      <c r="A59" s="23"/>
      <c r="B59" s="15"/>
      <c r="C59" s="11"/>
      <c r="D59" s="6"/>
      <c r="E59" s="80"/>
      <c r="F59" s="56"/>
      <c r="G59" s="56"/>
      <c r="H59" s="56"/>
      <c r="I59" s="56"/>
      <c r="J59" s="56"/>
      <c r="K59" s="57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v>850</v>
      </c>
      <c r="G61" s="19">
        <f t="shared" ref="G61" si="0">SUM(G52:G60)</f>
        <v>25.7</v>
      </c>
      <c r="H61" s="19">
        <f t="shared" ref="H61" si="1">SUM(H52:H60)</f>
        <v>28.4</v>
      </c>
      <c r="I61" s="19">
        <f t="shared" ref="I61" si="2">SUM(I52:I60)</f>
        <v>114.7</v>
      </c>
      <c r="J61" s="19">
        <f t="shared" ref="J61" si="3">SUM(J52:J60)</f>
        <v>720.49999999999989</v>
      </c>
      <c r="K61" s="25"/>
      <c r="L61" s="50">
        <v>131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3"/>
      <c r="E62" s="78"/>
      <c r="F62" s="77">
        <f>F51+F61</f>
        <v>1350</v>
      </c>
      <c r="G62" s="77">
        <f t="shared" ref="G62" si="4">G51+G61</f>
        <v>46.2</v>
      </c>
      <c r="H62" s="77">
        <f t="shared" ref="H62" si="5">H51+H61</f>
        <v>42.4</v>
      </c>
      <c r="I62" s="77">
        <f t="shared" ref="I62" si="6">I51+I61</f>
        <v>209.1</v>
      </c>
      <c r="J62" s="77">
        <f t="shared" ref="J62:L62" si="7">J51+J61</f>
        <v>1278.5</v>
      </c>
      <c r="K62" s="77"/>
      <c r="L62" s="79">
        <f t="shared" si="7"/>
        <v>225</v>
      </c>
    </row>
    <row r="63" spans="1:12" ht="15" x14ac:dyDescent="0.25">
      <c r="A63" s="20">
        <v>1</v>
      </c>
      <c r="B63" s="21">
        <v>4</v>
      </c>
      <c r="C63" s="22" t="s">
        <v>19</v>
      </c>
      <c r="D63" s="7" t="s">
        <v>25</v>
      </c>
      <c r="E63" s="60"/>
      <c r="F63" s="64"/>
      <c r="G63" s="65"/>
      <c r="H63" s="51"/>
      <c r="I63" s="65"/>
      <c r="J63" s="63"/>
      <c r="K63" s="61"/>
      <c r="L63" s="62"/>
    </row>
    <row r="64" spans="1:12" ht="15" x14ac:dyDescent="0.25">
      <c r="A64" s="23"/>
      <c r="B64" s="15"/>
      <c r="C64" s="11"/>
      <c r="D64" s="7" t="s">
        <v>20</v>
      </c>
      <c r="E64" s="60" t="s">
        <v>116</v>
      </c>
      <c r="F64" s="64">
        <v>105</v>
      </c>
      <c r="G64" s="65">
        <v>18</v>
      </c>
      <c r="H64" s="74">
        <v>18.100000000000001</v>
      </c>
      <c r="I64" s="74">
        <v>0</v>
      </c>
      <c r="J64" s="65">
        <v>234.2</v>
      </c>
      <c r="K64" s="61" t="s">
        <v>74</v>
      </c>
      <c r="L64" s="62"/>
    </row>
    <row r="65" spans="1:12" ht="15" x14ac:dyDescent="0.25">
      <c r="A65" s="23"/>
      <c r="B65" s="15"/>
      <c r="C65" s="11"/>
      <c r="D65" s="7" t="s">
        <v>28</v>
      </c>
      <c r="E65" s="60" t="s">
        <v>56</v>
      </c>
      <c r="F65" s="64">
        <v>150</v>
      </c>
      <c r="G65" s="65">
        <v>5.3</v>
      </c>
      <c r="H65" s="65">
        <v>6.2</v>
      </c>
      <c r="I65" s="65">
        <v>35.299999999999997</v>
      </c>
      <c r="J65" s="65">
        <v>221</v>
      </c>
      <c r="K65" s="70" t="s">
        <v>60</v>
      </c>
      <c r="L65" s="62"/>
    </row>
    <row r="66" spans="1:12" ht="15" x14ac:dyDescent="0.25">
      <c r="A66" s="23"/>
      <c r="B66" s="15"/>
      <c r="C66" s="11"/>
      <c r="D66" s="7" t="s">
        <v>21</v>
      </c>
      <c r="E66" s="60" t="s">
        <v>87</v>
      </c>
      <c r="F66" s="64" t="s">
        <v>88</v>
      </c>
      <c r="G66" s="62">
        <v>0.3</v>
      </c>
      <c r="H66" s="62"/>
      <c r="I66" s="62">
        <v>15</v>
      </c>
      <c r="J66" s="62">
        <v>57.9</v>
      </c>
      <c r="K66" s="70" t="s">
        <v>89</v>
      </c>
      <c r="L66" s="62"/>
    </row>
    <row r="67" spans="1:12" ht="15" x14ac:dyDescent="0.25">
      <c r="A67" s="23"/>
      <c r="B67" s="15"/>
      <c r="C67" s="11"/>
      <c r="D67" s="7" t="s">
        <v>22</v>
      </c>
      <c r="E67" s="60" t="s">
        <v>41</v>
      </c>
      <c r="F67" s="63">
        <v>30</v>
      </c>
      <c r="G67" s="65">
        <v>3.2</v>
      </c>
      <c r="H67" s="74">
        <v>0.4</v>
      </c>
      <c r="I67" s="65">
        <v>19</v>
      </c>
      <c r="J67" s="65">
        <v>68.7</v>
      </c>
      <c r="K67" s="70" t="s">
        <v>43</v>
      </c>
      <c r="L67" s="62"/>
    </row>
    <row r="68" spans="1:12" ht="15" x14ac:dyDescent="0.25">
      <c r="A68" s="23"/>
      <c r="B68" s="15"/>
      <c r="C68" s="11"/>
      <c r="D68" s="7" t="s">
        <v>23</v>
      </c>
      <c r="E68" s="80"/>
      <c r="F68" s="56"/>
      <c r="G68" s="56"/>
      <c r="H68" s="56"/>
      <c r="I68" s="56"/>
      <c r="J68" s="58"/>
      <c r="K68" s="49"/>
      <c r="L68" s="48"/>
    </row>
    <row r="69" spans="1:12" ht="15" x14ac:dyDescent="0.25">
      <c r="A69" s="23"/>
      <c r="B69" s="15"/>
      <c r="C69" s="11"/>
      <c r="D69" s="6"/>
      <c r="E69" s="80"/>
      <c r="F69" s="56"/>
      <c r="G69" s="56"/>
      <c r="H69" s="56"/>
      <c r="I69" s="56"/>
      <c r="J69" s="56"/>
      <c r="K69" s="57"/>
      <c r="L69" s="56"/>
    </row>
    <row r="70" spans="1:12" ht="15" x14ac:dyDescent="0.25">
      <c r="A70" s="24"/>
      <c r="B70" s="17"/>
      <c r="C70" s="8"/>
      <c r="D70" s="18" t="s">
        <v>32</v>
      </c>
      <c r="E70" s="9"/>
      <c r="F70" s="19">
        <v>500</v>
      </c>
      <c r="G70" s="19">
        <f>SUM(G63:G69)</f>
        <v>26.8</v>
      </c>
      <c r="H70" s="19">
        <f>SUM(H63:H69)</f>
        <v>24.7</v>
      </c>
      <c r="I70" s="19">
        <f>SUM(I63:I69)</f>
        <v>69.3</v>
      </c>
      <c r="J70" s="19">
        <f>SUM(J63:J69)</f>
        <v>581.80000000000007</v>
      </c>
      <c r="K70" s="25"/>
      <c r="L70" s="50">
        <v>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2"/>
      <c r="F71" s="55"/>
      <c r="G71" s="73"/>
      <c r="H71" s="73"/>
      <c r="I71" s="73"/>
      <c r="J71" s="73"/>
      <c r="K71" s="53"/>
      <c r="L71" s="48"/>
    </row>
    <row r="72" spans="1:12" ht="15" x14ac:dyDescent="0.25">
      <c r="A72" s="23"/>
      <c r="B72" s="15"/>
      <c r="C72" s="11"/>
      <c r="D72" s="7" t="s">
        <v>26</v>
      </c>
      <c r="E72" s="52" t="s">
        <v>117</v>
      </c>
      <c r="F72" s="53" t="s">
        <v>90</v>
      </c>
      <c r="G72" s="73">
        <v>5.8</v>
      </c>
      <c r="H72" s="73">
        <v>6.4</v>
      </c>
      <c r="I72" s="73">
        <v>33</v>
      </c>
      <c r="J72" s="73">
        <v>218</v>
      </c>
      <c r="K72" s="66" t="s">
        <v>72</v>
      </c>
      <c r="L72" s="48"/>
    </row>
    <row r="73" spans="1:12" ht="15" x14ac:dyDescent="0.25">
      <c r="A73" s="23"/>
      <c r="B73" s="15"/>
      <c r="C73" s="11"/>
      <c r="D73" s="7" t="s">
        <v>27</v>
      </c>
      <c r="E73" s="52" t="s">
        <v>118</v>
      </c>
      <c r="F73" s="55">
        <v>100</v>
      </c>
      <c r="G73" s="73">
        <v>19.100000000000001</v>
      </c>
      <c r="H73" s="73">
        <v>13.9</v>
      </c>
      <c r="I73" s="73">
        <v>6.8</v>
      </c>
      <c r="J73" s="73">
        <v>232</v>
      </c>
      <c r="K73" s="66" t="s">
        <v>119</v>
      </c>
      <c r="L73" s="48"/>
    </row>
    <row r="74" spans="1:12" ht="15" x14ac:dyDescent="0.25">
      <c r="A74" s="23"/>
      <c r="B74" s="15"/>
      <c r="C74" s="11"/>
      <c r="D74" s="7" t="s">
        <v>28</v>
      </c>
      <c r="E74" s="52" t="s">
        <v>51</v>
      </c>
      <c r="F74" s="55">
        <v>150</v>
      </c>
      <c r="G74" s="73">
        <v>8.6999999999999993</v>
      </c>
      <c r="H74" s="73">
        <v>7.8</v>
      </c>
      <c r="I74" s="73">
        <v>42.6</v>
      </c>
      <c r="J74" s="73">
        <v>279</v>
      </c>
      <c r="K74" s="66" t="s">
        <v>97</v>
      </c>
      <c r="L74" s="48"/>
    </row>
    <row r="75" spans="1:12" ht="15" x14ac:dyDescent="0.25">
      <c r="A75" s="23"/>
      <c r="B75" s="15"/>
      <c r="C75" s="11"/>
      <c r="D75" s="7" t="s">
        <v>29</v>
      </c>
      <c r="E75" s="52" t="s">
        <v>75</v>
      </c>
      <c r="F75" s="54">
        <v>200</v>
      </c>
      <c r="G75" s="73">
        <v>1.2</v>
      </c>
      <c r="H75" s="73" t="s">
        <v>65</v>
      </c>
      <c r="I75" s="73">
        <v>31.6</v>
      </c>
      <c r="J75" s="73">
        <v>126</v>
      </c>
      <c r="K75" s="81" t="s">
        <v>49</v>
      </c>
      <c r="L75" s="48"/>
    </row>
    <row r="76" spans="1:12" ht="15" x14ac:dyDescent="0.25">
      <c r="A76" s="23"/>
      <c r="B76" s="15"/>
      <c r="C76" s="11"/>
      <c r="D76" s="7" t="s">
        <v>22</v>
      </c>
      <c r="E76" s="52" t="s">
        <v>40</v>
      </c>
      <c r="F76" s="54">
        <v>30</v>
      </c>
      <c r="G76" s="73">
        <v>2.2999999999999998</v>
      </c>
      <c r="H76" s="73">
        <v>0.4</v>
      </c>
      <c r="I76" s="73">
        <v>14</v>
      </c>
      <c r="J76" s="73">
        <v>63.6</v>
      </c>
      <c r="K76" s="66" t="s">
        <v>43</v>
      </c>
      <c r="L76" s="48"/>
    </row>
    <row r="77" spans="1:12" ht="15" x14ac:dyDescent="0.25">
      <c r="A77" s="23"/>
      <c r="B77" s="15"/>
      <c r="C77" s="11"/>
      <c r="D77" s="7" t="s">
        <v>22</v>
      </c>
      <c r="E77" s="52" t="s">
        <v>41</v>
      </c>
      <c r="F77" s="63">
        <v>30</v>
      </c>
      <c r="G77" s="65">
        <v>3.2</v>
      </c>
      <c r="H77" s="74">
        <v>0.4</v>
      </c>
      <c r="I77" s="65">
        <v>19</v>
      </c>
      <c r="J77" s="65">
        <v>68.7</v>
      </c>
      <c r="K77" s="66" t="s">
        <v>43</v>
      </c>
      <c r="L77" s="48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v>775</v>
      </c>
      <c r="G80" s="19">
        <f t="shared" ref="G80" si="8">SUM(G71:G79)</f>
        <v>40.300000000000004</v>
      </c>
      <c r="H80" s="19">
        <f t="shared" ref="H80" si="9">SUM(H71:H79)</f>
        <v>28.9</v>
      </c>
      <c r="I80" s="19">
        <f t="shared" ref="I80" si="10">SUM(I71:I79)</f>
        <v>147</v>
      </c>
      <c r="J80" s="19">
        <f t="shared" ref="J80" si="11">SUM(J71:J79)</f>
        <v>987.30000000000007</v>
      </c>
      <c r="K80" s="25"/>
      <c r="L80" s="50">
        <v>131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78"/>
      <c r="F81" s="77">
        <f>F70+F80</f>
        <v>1275</v>
      </c>
      <c r="G81" s="77">
        <f t="shared" ref="G81" si="12">G70+G80</f>
        <v>67.100000000000009</v>
      </c>
      <c r="H81" s="77">
        <f t="shared" ref="H81" si="13">H70+H80</f>
        <v>53.599999999999994</v>
      </c>
      <c r="I81" s="77">
        <f t="shared" ref="I81" si="14">I70+I80</f>
        <v>216.3</v>
      </c>
      <c r="J81" s="77">
        <f t="shared" ref="J81:L81" si="15">J70+J80</f>
        <v>1569.1000000000001</v>
      </c>
      <c r="K81" s="77"/>
      <c r="L81" s="79">
        <f t="shared" si="15"/>
        <v>225</v>
      </c>
    </row>
    <row r="82" spans="1:12" ht="15" x14ac:dyDescent="0.25">
      <c r="A82" s="20">
        <v>1</v>
      </c>
      <c r="B82" s="21">
        <v>5</v>
      </c>
      <c r="C82" s="22" t="s">
        <v>19</v>
      </c>
      <c r="D82" s="7" t="s">
        <v>25</v>
      </c>
      <c r="E82" s="60"/>
      <c r="F82" s="64"/>
      <c r="G82" s="65"/>
      <c r="H82" s="74"/>
      <c r="I82" s="65"/>
      <c r="J82" s="65"/>
      <c r="K82" s="61"/>
      <c r="L82" s="62"/>
    </row>
    <row r="83" spans="1:12" ht="15" x14ac:dyDescent="0.25">
      <c r="A83" s="23"/>
      <c r="B83" s="15"/>
      <c r="C83" s="11"/>
      <c r="D83" s="7" t="s">
        <v>20</v>
      </c>
      <c r="E83" s="60" t="s">
        <v>120</v>
      </c>
      <c r="F83" s="64">
        <v>100</v>
      </c>
      <c r="G83" s="65">
        <v>14.4</v>
      </c>
      <c r="H83" s="65">
        <v>12.1</v>
      </c>
      <c r="I83" s="65">
        <v>7.8</v>
      </c>
      <c r="J83" s="65">
        <v>200</v>
      </c>
      <c r="K83" s="70" t="s">
        <v>121</v>
      </c>
      <c r="L83" s="62"/>
    </row>
    <row r="84" spans="1:12" ht="15" x14ac:dyDescent="0.25">
      <c r="A84" s="23"/>
      <c r="B84" s="15"/>
      <c r="C84" s="11"/>
      <c r="D84" s="7" t="s">
        <v>28</v>
      </c>
      <c r="E84" s="60" t="s">
        <v>63</v>
      </c>
      <c r="F84" s="64">
        <v>150</v>
      </c>
      <c r="G84" s="62">
        <v>3.2</v>
      </c>
      <c r="H84" s="62">
        <v>6.8</v>
      </c>
      <c r="I84" s="62">
        <v>21.9</v>
      </c>
      <c r="J84" s="63">
        <v>163.5</v>
      </c>
      <c r="K84" s="70" t="s">
        <v>67</v>
      </c>
      <c r="L84" s="62"/>
    </row>
    <row r="85" spans="1:12" ht="15" x14ac:dyDescent="0.25">
      <c r="A85" s="23"/>
      <c r="B85" s="15"/>
      <c r="C85" s="11"/>
      <c r="D85" s="7" t="s">
        <v>21</v>
      </c>
      <c r="E85" s="60" t="s">
        <v>45</v>
      </c>
      <c r="F85" s="63">
        <v>200</v>
      </c>
      <c r="G85" s="62">
        <v>0.6</v>
      </c>
      <c r="H85" s="51" t="s">
        <v>65</v>
      </c>
      <c r="I85" s="62">
        <v>31.4</v>
      </c>
      <c r="J85" s="65">
        <v>124</v>
      </c>
      <c r="K85" s="71" t="s">
        <v>49</v>
      </c>
      <c r="L85" s="62"/>
    </row>
    <row r="86" spans="1:12" ht="15" x14ac:dyDescent="0.25">
      <c r="A86" s="23"/>
      <c r="B86" s="15"/>
      <c r="C86" s="11"/>
      <c r="D86" s="7" t="s">
        <v>22</v>
      </c>
      <c r="E86" s="60" t="s">
        <v>40</v>
      </c>
      <c r="F86" s="54">
        <v>25</v>
      </c>
      <c r="G86" s="58">
        <v>2</v>
      </c>
      <c r="H86" s="58">
        <v>0.3</v>
      </c>
      <c r="I86" s="84">
        <v>11.6</v>
      </c>
      <c r="J86" s="58">
        <v>53</v>
      </c>
      <c r="K86" s="70" t="s">
        <v>43</v>
      </c>
      <c r="L86" s="62"/>
    </row>
    <row r="87" spans="1:12" ht="15" x14ac:dyDescent="0.25">
      <c r="A87" s="23"/>
      <c r="B87" s="15"/>
      <c r="C87" s="11"/>
      <c r="D87" s="7" t="s">
        <v>22</v>
      </c>
      <c r="E87" s="60" t="s">
        <v>41</v>
      </c>
      <c r="F87" s="63">
        <v>30</v>
      </c>
      <c r="G87" s="62">
        <v>3.2</v>
      </c>
      <c r="H87" s="62">
        <v>0.4</v>
      </c>
      <c r="I87" s="62">
        <v>19</v>
      </c>
      <c r="J87" s="62">
        <v>68.7</v>
      </c>
      <c r="K87" s="70" t="s">
        <v>43</v>
      </c>
      <c r="L87" s="62"/>
    </row>
    <row r="88" spans="1:12" ht="15" x14ac:dyDescent="0.25">
      <c r="A88" s="23"/>
      <c r="B88" s="15"/>
      <c r="C88" s="11"/>
      <c r="D88" s="7" t="s">
        <v>23</v>
      </c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SUM(F82:F89)</f>
        <v>505</v>
      </c>
      <c r="G90" s="19">
        <f t="shared" ref="G90" si="16">SUM(G82:G89)</f>
        <v>23.400000000000002</v>
      </c>
      <c r="H90" s="19">
        <f t="shared" ref="H90" si="17">SUM(H82:H89)</f>
        <v>19.599999999999998</v>
      </c>
      <c r="I90" s="19">
        <f t="shared" ref="I90" si="18">SUM(I82:I89)</f>
        <v>91.699999999999989</v>
      </c>
      <c r="J90" s="19">
        <f t="shared" ref="J90" si="19">SUM(J82:J89)</f>
        <v>609.20000000000005</v>
      </c>
      <c r="K90" s="25"/>
      <c r="L90" s="50">
        <v>94</v>
      </c>
    </row>
    <row r="91" spans="1:12" ht="15" x14ac:dyDescent="0.25">
      <c r="A91" s="26">
        <f>A82</f>
        <v>1</v>
      </c>
      <c r="B91" s="13">
        <f>B82</f>
        <v>5</v>
      </c>
      <c r="C91" s="10" t="s">
        <v>24</v>
      </c>
      <c r="D91" s="7" t="s">
        <v>25</v>
      </c>
      <c r="E91" s="60"/>
      <c r="F91" s="64"/>
      <c r="G91" s="65"/>
      <c r="H91" s="65"/>
      <c r="I91" s="65"/>
      <c r="J91" s="65"/>
      <c r="K91" s="61"/>
      <c r="L91" s="62"/>
    </row>
    <row r="92" spans="1:12" ht="15" x14ac:dyDescent="0.25">
      <c r="A92" s="23"/>
      <c r="B92" s="15"/>
      <c r="C92" s="11"/>
      <c r="D92" s="7" t="s">
        <v>26</v>
      </c>
      <c r="E92" s="60" t="s">
        <v>122</v>
      </c>
      <c r="F92" s="61" t="s">
        <v>123</v>
      </c>
      <c r="G92" s="65">
        <v>1.3</v>
      </c>
      <c r="H92" s="65">
        <v>5.8</v>
      </c>
      <c r="I92" s="65">
        <v>12.6</v>
      </c>
      <c r="J92" s="65">
        <v>106</v>
      </c>
      <c r="K92" s="70" t="s">
        <v>79</v>
      </c>
      <c r="L92" s="62"/>
    </row>
    <row r="93" spans="1:12" ht="15" x14ac:dyDescent="0.25">
      <c r="A93" s="23"/>
      <c r="B93" s="15"/>
      <c r="C93" s="11"/>
      <c r="D93" s="7" t="s">
        <v>27</v>
      </c>
      <c r="E93" s="60" t="s">
        <v>78</v>
      </c>
      <c r="F93" s="64">
        <v>100</v>
      </c>
      <c r="G93" s="65">
        <v>10.4</v>
      </c>
      <c r="H93" s="65">
        <v>1.9</v>
      </c>
      <c r="I93" s="65">
        <v>6.8</v>
      </c>
      <c r="J93" s="65">
        <v>85.9</v>
      </c>
      <c r="K93" s="70" t="s">
        <v>80</v>
      </c>
      <c r="L93" s="62"/>
    </row>
    <row r="94" spans="1:12" ht="15" x14ac:dyDescent="0.25">
      <c r="A94" s="23"/>
      <c r="B94" s="15"/>
      <c r="C94" s="11"/>
      <c r="D94" s="7" t="s">
        <v>28</v>
      </c>
      <c r="E94" s="60" t="s">
        <v>71</v>
      </c>
      <c r="F94" s="64">
        <v>150</v>
      </c>
      <c r="G94" s="58">
        <v>3.8</v>
      </c>
      <c r="H94" s="58">
        <v>6.2</v>
      </c>
      <c r="I94" s="84">
        <v>38.6</v>
      </c>
      <c r="J94" s="58">
        <v>228</v>
      </c>
      <c r="K94" s="70" t="s">
        <v>92</v>
      </c>
      <c r="L94" s="62"/>
    </row>
    <row r="95" spans="1:12" ht="15" x14ac:dyDescent="0.25">
      <c r="A95" s="23"/>
      <c r="B95" s="15"/>
      <c r="C95" s="11"/>
      <c r="D95" s="7" t="s">
        <v>29</v>
      </c>
      <c r="E95" s="60" t="s">
        <v>87</v>
      </c>
      <c r="F95" s="64" t="s">
        <v>88</v>
      </c>
      <c r="G95" s="62">
        <v>0.3</v>
      </c>
      <c r="H95" s="62"/>
      <c r="I95" s="62">
        <v>15</v>
      </c>
      <c r="J95" s="62">
        <v>57.9</v>
      </c>
      <c r="K95" s="70" t="s">
        <v>89</v>
      </c>
      <c r="L95" s="62"/>
    </row>
    <row r="96" spans="1:12" ht="15" x14ac:dyDescent="0.25">
      <c r="A96" s="23"/>
      <c r="B96" s="15"/>
      <c r="C96" s="11"/>
      <c r="D96" s="7" t="s">
        <v>22</v>
      </c>
      <c r="E96" s="60" t="s">
        <v>40</v>
      </c>
      <c r="F96" s="54">
        <v>30</v>
      </c>
      <c r="G96" s="73">
        <v>2.2999999999999998</v>
      </c>
      <c r="H96" s="73">
        <v>0.4</v>
      </c>
      <c r="I96" s="73">
        <v>14</v>
      </c>
      <c r="J96" s="73">
        <v>63.6</v>
      </c>
      <c r="K96" s="66" t="s">
        <v>43</v>
      </c>
      <c r="L96" s="62"/>
    </row>
    <row r="97" spans="1:12" ht="15" x14ac:dyDescent="0.25">
      <c r="A97" s="23"/>
      <c r="B97" s="15"/>
      <c r="C97" s="11"/>
      <c r="D97" s="7" t="s">
        <v>22</v>
      </c>
      <c r="E97" s="60" t="s">
        <v>41</v>
      </c>
      <c r="F97" s="63">
        <v>35</v>
      </c>
      <c r="G97" s="62">
        <v>3.8</v>
      </c>
      <c r="H97" s="62">
        <v>0.5</v>
      </c>
      <c r="I97" s="62">
        <v>22.1</v>
      </c>
      <c r="J97" s="62">
        <v>80.2</v>
      </c>
      <c r="K97" s="70" t="s">
        <v>43</v>
      </c>
      <c r="L97" s="62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32</v>
      </c>
      <c r="E100" s="9"/>
      <c r="F100" s="19">
        <v>790</v>
      </c>
      <c r="G100" s="19">
        <f t="shared" ref="G100" si="20">SUM(G91:G99)</f>
        <v>21.900000000000002</v>
      </c>
      <c r="H100" s="19">
        <f t="shared" ref="H100" si="21">SUM(H91:H99)</f>
        <v>14.799999999999999</v>
      </c>
      <c r="I100" s="19">
        <f t="shared" ref="I100" si="22">SUM(I91:I99)</f>
        <v>109.1</v>
      </c>
      <c r="J100" s="19">
        <f t="shared" ref="J100" si="23">SUM(J91:J99)</f>
        <v>621.6</v>
      </c>
      <c r="K100" s="25"/>
      <c r="L100" s="50">
        <v>131</v>
      </c>
    </row>
    <row r="101" spans="1:12" ht="15.75" customHeight="1" thickBot="1" x14ac:dyDescent="0.25">
      <c r="A101" s="29">
        <f>A82</f>
        <v>1</v>
      </c>
      <c r="B101" s="30">
        <f>B82</f>
        <v>5</v>
      </c>
      <c r="C101" s="102" t="s">
        <v>4</v>
      </c>
      <c r="D101" s="103"/>
      <c r="E101" s="78"/>
      <c r="F101" s="77">
        <f>F90+F100</f>
        <v>1295</v>
      </c>
      <c r="G101" s="77">
        <f t="shared" ref="G101" si="24">G90+G100</f>
        <v>45.300000000000004</v>
      </c>
      <c r="H101" s="77">
        <f t="shared" ref="H101" si="25">H90+H100</f>
        <v>34.4</v>
      </c>
      <c r="I101" s="77">
        <f t="shared" ref="I101" si="26">I90+I100</f>
        <v>200.79999999999998</v>
      </c>
      <c r="J101" s="77">
        <f t="shared" ref="J101:L101" si="27">J90+J100</f>
        <v>1230.8000000000002</v>
      </c>
      <c r="K101" s="77"/>
      <c r="L101" s="79">
        <f t="shared" si="27"/>
        <v>225</v>
      </c>
    </row>
    <row r="102" spans="1:12" ht="15" x14ac:dyDescent="0.25">
      <c r="A102" s="20">
        <v>2</v>
      </c>
      <c r="B102" s="21">
        <v>1</v>
      </c>
      <c r="C102" s="22" t="s">
        <v>19</v>
      </c>
      <c r="D102" s="7" t="s">
        <v>25</v>
      </c>
      <c r="E102" s="52"/>
      <c r="F102" s="55"/>
      <c r="G102" s="58"/>
      <c r="H102" s="58"/>
      <c r="I102" s="58"/>
      <c r="J102" s="58"/>
      <c r="K102" s="53"/>
      <c r="L102" s="48"/>
    </row>
    <row r="103" spans="1:12" ht="15" x14ac:dyDescent="0.25">
      <c r="A103" s="23"/>
      <c r="B103" s="15"/>
      <c r="C103" s="11"/>
      <c r="D103" s="7" t="s">
        <v>20</v>
      </c>
      <c r="E103" s="60" t="s">
        <v>55</v>
      </c>
      <c r="F103" s="55" t="s">
        <v>124</v>
      </c>
      <c r="G103" s="58">
        <v>11.4</v>
      </c>
      <c r="H103" s="58">
        <v>34.5</v>
      </c>
      <c r="I103" s="58">
        <v>8.1</v>
      </c>
      <c r="J103" s="58">
        <v>399.3</v>
      </c>
      <c r="K103" s="66" t="s">
        <v>59</v>
      </c>
      <c r="L103" s="48"/>
    </row>
    <row r="104" spans="1:12" ht="15" x14ac:dyDescent="0.25">
      <c r="A104" s="23"/>
      <c r="B104" s="15"/>
      <c r="C104" s="11"/>
      <c r="D104" s="7" t="s">
        <v>28</v>
      </c>
      <c r="E104" s="52" t="s">
        <v>51</v>
      </c>
      <c r="F104" s="55">
        <v>150</v>
      </c>
      <c r="G104" s="73">
        <v>8.6999999999999993</v>
      </c>
      <c r="H104" s="73">
        <v>7.8</v>
      </c>
      <c r="I104" s="73">
        <v>42.6</v>
      </c>
      <c r="J104" s="73">
        <v>279</v>
      </c>
      <c r="K104" s="66" t="s">
        <v>97</v>
      </c>
      <c r="L104" s="48"/>
    </row>
    <row r="105" spans="1:12" ht="15" x14ac:dyDescent="0.25">
      <c r="A105" s="23"/>
      <c r="B105" s="15"/>
      <c r="C105" s="11"/>
      <c r="D105" s="7" t="s">
        <v>21</v>
      </c>
      <c r="E105" s="60" t="s">
        <v>87</v>
      </c>
      <c r="F105" s="64" t="s">
        <v>88</v>
      </c>
      <c r="G105" s="62">
        <v>0.3</v>
      </c>
      <c r="H105" s="62"/>
      <c r="I105" s="62">
        <v>15</v>
      </c>
      <c r="J105" s="62">
        <v>57.9</v>
      </c>
      <c r="K105" s="70" t="s">
        <v>89</v>
      </c>
      <c r="L105" s="48"/>
    </row>
    <row r="106" spans="1:12" ht="15" x14ac:dyDescent="0.25">
      <c r="A106" s="23"/>
      <c r="B106" s="15"/>
      <c r="C106" s="11"/>
      <c r="D106" s="7" t="s">
        <v>22</v>
      </c>
      <c r="E106" s="60" t="s">
        <v>40</v>
      </c>
      <c r="F106" s="54">
        <v>30</v>
      </c>
      <c r="G106" s="73">
        <v>2.2999999999999998</v>
      </c>
      <c r="H106" s="73">
        <v>0.4</v>
      </c>
      <c r="I106" s="73">
        <v>14</v>
      </c>
      <c r="J106" s="73">
        <v>63.6</v>
      </c>
      <c r="K106" s="66" t="s">
        <v>43</v>
      </c>
      <c r="L106" s="48"/>
    </row>
    <row r="107" spans="1:12" ht="15" x14ac:dyDescent="0.25">
      <c r="A107" s="23"/>
      <c r="B107" s="15"/>
      <c r="C107" s="11"/>
      <c r="D107" s="7" t="s">
        <v>22</v>
      </c>
      <c r="E107" s="60" t="s">
        <v>41</v>
      </c>
      <c r="F107" s="63">
        <v>35</v>
      </c>
      <c r="G107" s="62">
        <v>3.8</v>
      </c>
      <c r="H107" s="62">
        <v>0.5</v>
      </c>
      <c r="I107" s="62">
        <v>22.1</v>
      </c>
      <c r="J107" s="62">
        <v>80.2</v>
      </c>
      <c r="K107" s="70" t="s">
        <v>43</v>
      </c>
      <c r="L107" s="48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4"/>
      <c r="B111" s="17"/>
      <c r="C111" s="8"/>
      <c r="D111" s="18" t="s">
        <v>32</v>
      </c>
      <c r="E111" s="9"/>
      <c r="F111" s="19">
        <v>530</v>
      </c>
      <c r="G111" s="19">
        <f t="shared" ref="G111:J111" si="28">SUM(G102:G110)</f>
        <v>26.500000000000004</v>
      </c>
      <c r="H111" s="19">
        <f t="shared" si="28"/>
        <v>43.199999999999996</v>
      </c>
      <c r="I111" s="19">
        <f t="shared" si="28"/>
        <v>101.80000000000001</v>
      </c>
      <c r="J111" s="19">
        <f t="shared" si="28"/>
        <v>880</v>
      </c>
      <c r="K111" s="25"/>
      <c r="L111" s="50">
        <v>94</v>
      </c>
    </row>
    <row r="112" spans="1:12" ht="15" x14ac:dyDescent="0.25">
      <c r="A112" s="26">
        <f>A102</f>
        <v>2</v>
      </c>
      <c r="B112" s="13">
        <f>B102</f>
        <v>1</v>
      </c>
      <c r="C112" s="10" t="s">
        <v>24</v>
      </c>
      <c r="D112" s="7" t="s">
        <v>25</v>
      </c>
      <c r="E112" s="52" t="s">
        <v>50</v>
      </c>
      <c r="F112" s="55" t="s">
        <v>126</v>
      </c>
      <c r="G112" s="58">
        <v>3.9</v>
      </c>
      <c r="H112" s="58">
        <v>11.3</v>
      </c>
      <c r="I112" s="58">
        <v>22.3</v>
      </c>
      <c r="J112" s="54">
        <v>179.2</v>
      </c>
      <c r="K112" s="53" t="s">
        <v>52</v>
      </c>
      <c r="L112" s="48"/>
    </row>
    <row r="113" spans="1:12" ht="15" x14ac:dyDescent="0.25">
      <c r="A113" s="23"/>
      <c r="B113" s="15"/>
      <c r="C113" s="11"/>
      <c r="D113" s="7" t="s">
        <v>26</v>
      </c>
      <c r="E113" s="52" t="s">
        <v>127</v>
      </c>
      <c r="F113" s="53" t="s">
        <v>90</v>
      </c>
      <c r="G113" s="58">
        <v>2.7</v>
      </c>
      <c r="H113" s="58">
        <v>7.9</v>
      </c>
      <c r="I113" s="58">
        <v>8.8000000000000007</v>
      </c>
      <c r="J113" s="54">
        <v>116.5</v>
      </c>
      <c r="K113" s="66" t="s">
        <v>84</v>
      </c>
      <c r="L113" s="48"/>
    </row>
    <row r="114" spans="1:12" ht="15" x14ac:dyDescent="0.25">
      <c r="A114" s="23"/>
      <c r="B114" s="15"/>
      <c r="C114" s="11"/>
      <c r="D114" s="7" t="s">
        <v>27</v>
      </c>
      <c r="E114" s="52" t="s">
        <v>96</v>
      </c>
      <c r="F114" s="55">
        <v>100</v>
      </c>
      <c r="G114" s="58">
        <v>11.1</v>
      </c>
      <c r="H114" s="58">
        <v>38.1</v>
      </c>
      <c r="I114" s="58">
        <v>16</v>
      </c>
      <c r="J114" s="54">
        <v>453.3</v>
      </c>
      <c r="K114" s="66" t="s">
        <v>53</v>
      </c>
      <c r="L114" s="48"/>
    </row>
    <row r="115" spans="1:12" ht="15" x14ac:dyDescent="0.25">
      <c r="A115" s="23"/>
      <c r="B115" s="15"/>
      <c r="C115" s="11"/>
      <c r="D115" s="7" t="s">
        <v>28</v>
      </c>
      <c r="E115" s="52" t="s">
        <v>82</v>
      </c>
      <c r="F115" s="55">
        <v>150</v>
      </c>
      <c r="G115" s="58">
        <v>5.3</v>
      </c>
      <c r="H115" s="58">
        <v>6.2</v>
      </c>
      <c r="I115" s="58">
        <v>35.299999999999997</v>
      </c>
      <c r="J115" s="58">
        <v>221</v>
      </c>
      <c r="K115" s="66" t="s">
        <v>60</v>
      </c>
      <c r="L115" s="48"/>
    </row>
    <row r="116" spans="1:12" ht="15" x14ac:dyDescent="0.25">
      <c r="A116" s="23"/>
      <c r="B116" s="15"/>
      <c r="C116" s="11"/>
      <c r="D116" s="7" t="s">
        <v>29</v>
      </c>
      <c r="E116" s="52" t="s">
        <v>83</v>
      </c>
      <c r="F116" s="54">
        <v>200</v>
      </c>
      <c r="G116" s="58">
        <v>0.1</v>
      </c>
      <c r="H116" s="73" t="s">
        <v>65</v>
      </c>
      <c r="I116" s="58">
        <v>26.4</v>
      </c>
      <c r="J116" s="58">
        <v>102</v>
      </c>
      <c r="K116" s="81" t="s">
        <v>61</v>
      </c>
      <c r="L116" s="48"/>
    </row>
    <row r="117" spans="1:12" ht="15" x14ac:dyDescent="0.25">
      <c r="A117" s="23"/>
      <c r="B117" s="15"/>
      <c r="C117" s="11"/>
      <c r="D117" s="7" t="s">
        <v>30</v>
      </c>
      <c r="E117" s="52" t="s">
        <v>40</v>
      </c>
      <c r="F117" s="63">
        <v>20</v>
      </c>
      <c r="G117" s="65">
        <v>1.6</v>
      </c>
      <c r="H117" s="65">
        <v>0.2</v>
      </c>
      <c r="I117" s="65">
        <v>9.3000000000000007</v>
      </c>
      <c r="J117" s="65">
        <v>42.4</v>
      </c>
      <c r="K117" s="66" t="s">
        <v>43</v>
      </c>
      <c r="L117" s="48"/>
    </row>
    <row r="118" spans="1:12" ht="15" x14ac:dyDescent="0.25">
      <c r="A118" s="23"/>
      <c r="B118" s="15"/>
      <c r="C118" s="11"/>
      <c r="D118" s="7" t="s">
        <v>31</v>
      </c>
      <c r="E118" s="52" t="s">
        <v>41</v>
      </c>
      <c r="F118" s="54">
        <v>20</v>
      </c>
      <c r="G118" s="58">
        <v>2.2000000000000002</v>
      </c>
      <c r="H118" s="58">
        <v>0.3</v>
      </c>
      <c r="I118" s="58">
        <v>12.6</v>
      </c>
      <c r="J118" s="58">
        <v>45.8</v>
      </c>
      <c r="K118" s="66" t="s">
        <v>43</v>
      </c>
      <c r="L118" s="48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4"/>
      <c r="B121" s="17"/>
      <c r="C121" s="8"/>
      <c r="D121" s="18" t="s">
        <v>32</v>
      </c>
      <c r="E121" s="9"/>
      <c r="F121" s="19">
        <v>805</v>
      </c>
      <c r="G121" s="19">
        <f t="shared" ref="G121:J121" si="29">SUM(G112:G120)</f>
        <v>26.900000000000002</v>
      </c>
      <c r="H121" s="19">
        <f t="shared" si="29"/>
        <v>64.000000000000014</v>
      </c>
      <c r="I121" s="19">
        <f t="shared" si="29"/>
        <v>130.70000000000002</v>
      </c>
      <c r="J121" s="19">
        <f t="shared" si="29"/>
        <v>1160.2</v>
      </c>
      <c r="K121" s="25"/>
      <c r="L121" s="50">
        <v>131</v>
      </c>
    </row>
    <row r="122" spans="1:12" ht="15.75" thickBot="1" x14ac:dyDescent="0.25">
      <c r="A122" s="29">
        <f>A102</f>
        <v>2</v>
      </c>
      <c r="B122" s="30">
        <f>B102</f>
        <v>1</v>
      </c>
      <c r="C122" s="102" t="s">
        <v>4</v>
      </c>
      <c r="D122" s="103"/>
      <c r="E122" s="78"/>
      <c r="F122" s="77">
        <f>F111+F121</f>
        <v>1335</v>
      </c>
      <c r="G122" s="77">
        <f t="shared" ref="G122" si="30">G111+G121</f>
        <v>53.400000000000006</v>
      </c>
      <c r="H122" s="77">
        <f t="shared" ref="H122" si="31">H111+H121</f>
        <v>107.20000000000002</v>
      </c>
      <c r="I122" s="77">
        <f t="shared" ref="I122" si="32">I111+I121</f>
        <v>232.50000000000003</v>
      </c>
      <c r="J122" s="77">
        <f t="shared" ref="J122:L122" si="33">J111+J121</f>
        <v>2040.2</v>
      </c>
      <c r="K122" s="77"/>
      <c r="L122" s="79">
        <f t="shared" si="33"/>
        <v>225</v>
      </c>
    </row>
    <row r="123" spans="1:12" ht="15" x14ac:dyDescent="0.25">
      <c r="A123" s="14">
        <v>2</v>
      </c>
      <c r="B123" s="15">
        <v>2</v>
      </c>
      <c r="C123" s="22" t="s">
        <v>19</v>
      </c>
      <c r="D123" s="8" t="s">
        <v>25</v>
      </c>
      <c r="E123" s="92" t="s">
        <v>38</v>
      </c>
      <c r="F123" s="82">
        <v>125</v>
      </c>
      <c r="G123" s="83">
        <v>3.5</v>
      </c>
      <c r="H123" s="83">
        <v>3.1</v>
      </c>
      <c r="I123" s="84">
        <v>16.3</v>
      </c>
      <c r="J123" s="83">
        <v>107.1</v>
      </c>
      <c r="K123" s="94" t="s">
        <v>43</v>
      </c>
      <c r="L123" s="62"/>
    </row>
    <row r="124" spans="1:12" ht="15" x14ac:dyDescent="0.25">
      <c r="A124" s="14"/>
      <c r="B124" s="15"/>
      <c r="C124" s="11"/>
      <c r="D124" s="7" t="s">
        <v>27</v>
      </c>
      <c r="E124" s="52" t="s">
        <v>128</v>
      </c>
      <c r="F124" s="55" t="s">
        <v>42</v>
      </c>
      <c r="G124" s="58">
        <v>2.2000000000000002</v>
      </c>
      <c r="H124" s="58">
        <v>4.9000000000000004</v>
      </c>
      <c r="I124" s="84">
        <v>22.1</v>
      </c>
      <c r="J124" s="58">
        <v>143</v>
      </c>
      <c r="K124" s="66" t="s">
        <v>81</v>
      </c>
      <c r="L124" s="62"/>
    </row>
    <row r="125" spans="1:12" ht="15" x14ac:dyDescent="0.25">
      <c r="A125" s="14"/>
      <c r="B125" s="15"/>
      <c r="C125" s="11"/>
      <c r="D125" s="7"/>
      <c r="E125" s="98" t="s">
        <v>103</v>
      </c>
      <c r="F125" s="55">
        <v>65</v>
      </c>
      <c r="G125" s="58">
        <v>8</v>
      </c>
      <c r="H125" s="58">
        <v>4.2</v>
      </c>
      <c r="I125" s="84">
        <v>28.1</v>
      </c>
      <c r="J125" s="58">
        <v>103.4</v>
      </c>
      <c r="K125" s="101" t="s">
        <v>104</v>
      </c>
      <c r="L125" s="62"/>
    </row>
    <row r="126" spans="1:12" ht="15" x14ac:dyDescent="0.25">
      <c r="A126" s="14"/>
      <c r="B126" s="15"/>
      <c r="C126" s="11"/>
      <c r="D126" s="7" t="s">
        <v>21</v>
      </c>
      <c r="E126" s="60" t="s">
        <v>87</v>
      </c>
      <c r="F126" s="64" t="s">
        <v>88</v>
      </c>
      <c r="G126" s="62">
        <v>0.3</v>
      </c>
      <c r="H126" s="62"/>
      <c r="I126" s="62">
        <v>15</v>
      </c>
      <c r="J126" s="62">
        <v>57.9</v>
      </c>
      <c r="K126" s="70" t="s">
        <v>89</v>
      </c>
      <c r="L126" s="62"/>
    </row>
    <row r="127" spans="1:12" ht="15" x14ac:dyDescent="0.25">
      <c r="A127" s="14"/>
      <c r="B127" s="15"/>
      <c r="C127" s="11"/>
      <c r="D127" s="7" t="s">
        <v>94</v>
      </c>
      <c r="E127" s="52" t="s">
        <v>41</v>
      </c>
      <c r="F127" s="54">
        <v>20</v>
      </c>
      <c r="G127" s="58">
        <v>2.2000000000000002</v>
      </c>
      <c r="H127" s="58">
        <v>0.3</v>
      </c>
      <c r="I127" s="58">
        <v>12.6</v>
      </c>
      <c r="J127" s="58">
        <v>45.8</v>
      </c>
      <c r="K127" s="66" t="s">
        <v>43</v>
      </c>
      <c r="L127" s="62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6"/>
      <c r="B129" s="17"/>
      <c r="C129" s="8"/>
      <c r="D129" s="18" t="s">
        <v>32</v>
      </c>
      <c r="E129" s="9"/>
      <c r="F129" s="19">
        <v>630</v>
      </c>
      <c r="G129" s="19">
        <f>SUM(G123:G128)</f>
        <v>16.2</v>
      </c>
      <c r="H129" s="19">
        <f>SUM(H123:H128)</f>
        <v>12.5</v>
      </c>
      <c r="I129" s="19">
        <f>SUM(I123:I128)</f>
        <v>94.1</v>
      </c>
      <c r="J129" s="19">
        <f>SUM(J123:J128)</f>
        <v>457.2</v>
      </c>
      <c r="K129" s="25"/>
      <c r="L129" s="50">
        <v>94</v>
      </c>
    </row>
    <row r="130" spans="1:12" ht="15" x14ac:dyDescent="0.25">
      <c r="A130" s="13">
        <f>A123</f>
        <v>2</v>
      </c>
      <c r="B130" s="13">
        <f>B123</f>
        <v>2</v>
      </c>
      <c r="C130" s="10" t="s">
        <v>24</v>
      </c>
      <c r="D130" s="7" t="s">
        <v>25</v>
      </c>
      <c r="E130" s="60"/>
      <c r="F130" s="64"/>
      <c r="G130" s="62"/>
      <c r="H130" s="62"/>
      <c r="I130" s="62"/>
      <c r="J130" s="65"/>
      <c r="K130" s="61"/>
      <c r="L130" s="62"/>
    </row>
    <row r="131" spans="1:12" ht="15" x14ac:dyDescent="0.25">
      <c r="A131" s="14"/>
      <c r="B131" s="15"/>
      <c r="C131" s="11"/>
      <c r="D131" s="7" t="s">
        <v>26</v>
      </c>
      <c r="E131" s="60" t="s">
        <v>129</v>
      </c>
      <c r="F131" s="61" t="s">
        <v>100</v>
      </c>
      <c r="G131" s="62">
        <v>2.1</v>
      </c>
      <c r="H131" s="62">
        <v>6.2</v>
      </c>
      <c r="I131" s="62">
        <v>13.3</v>
      </c>
      <c r="J131" s="63">
        <v>116.5</v>
      </c>
      <c r="K131" s="70" t="s">
        <v>70</v>
      </c>
      <c r="L131" s="62"/>
    </row>
    <row r="132" spans="1:12" ht="15" x14ac:dyDescent="0.25">
      <c r="A132" s="14"/>
      <c r="B132" s="15"/>
      <c r="C132" s="11"/>
      <c r="D132" s="7" t="s">
        <v>27</v>
      </c>
      <c r="E132" s="60" t="s">
        <v>130</v>
      </c>
      <c r="F132" s="64">
        <v>100</v>
      </c>
      <c r="G132" s="62">
        <v>10.4</v>
      </c>
      <c r="H132" s="62">
        <v>1.9</v>
      </c>
      <c r="I132" s="62">
        <v>6.8</v>
      </c>
      <c r="J132" s="63">
        <v>85.9</v>
      </c>
      <c r="K132" s="70" t="s">
        <v>80</v>
      </c>
      <c r="L132" s="62"/>
    </row>
    <row r="133" spans="1:12" ht="15" x14ac:dyDescent="0.25">
      <c r="A133" s="14"/>
      <c r="B133" s="15"/>
      <c r="C133" s="11"/>
      <c r="D133" s="7" t="s">
        <v>28</v>
      </c>
      <c r="E133" s="60" t="s">
        <v>63</v>
      </c>
      <c r="F133" s="64">
        <v>150</v>
      </c>
      <c r="G133" s="62">
        <v>3.2</v>
      </c>
      <c r="H133" s="62">
        <v>6.8</v>
      </c>
      <c r="I133" s="62">
        <v>21.9</v>
      </c>
      <c r="J133" s="63">
        <v>163.5</v>
      </c>
      <c r="K133" s="70" t="s">
        <v>67</v>
      </c>
      <c r="L133" s="62"/>
    </row>
    <row r="134" spans="1:12" ht="15" x14ac:dyDescent="0.25">
      <c r="A134" s="14"/>
      <c r="B134" s="15"/>
      <c r="C134" s="11"/>
      <c r="D134" s="7" t="s">
        <v>29</v>
      </c>
      <c r="E134" s="60" t="s">
        <v>45</v>
      </c>
      <c r="F134" s="63">
        <v>200</v>
      </c>
      <c r="G134" s="62">
        <v>0.6</v>
      </c>
      <c r="H134" s="51" t="s">
        <v>65</v>
      </c>
      <c r="I134" s="62">
        <v>31.4</v>
      </c>
      <c r="J134" s="65">
        <v>124</v>
      </c>
      <c r="K134" s="71" t="s">
        <v>49</v>
      </c>
      <c r="L134" s="62"/>
    </row>
    <row r="135" spans="1:12" ht="15" x14ac:dyDescent="0.25">
      <c r="A135" s="14"/>
      <c r="B135" s="15"/>
      <c r="C135" s="11"/>
      <c r="D135" s="7" t="s">
        <v>94</v>
      </c>
      <c r="E135" s="60" t="s">
        <v>41</v>
      </c>
      <c r="F135" s="54">
        <v>20</v>
      </c>
      <c r="G135" s="58">
        <v>2.2000000000000002</v>
      </c>
      <c r="H135" s="58">
        <v>0.3</v>
      </c>
      <c r="I135" s="58">
        <v>12.6</v>
      </c>
      <c r="J135" s="58">
        <v>45.8</v>
      </c>
      <c r="K135" s="66" t="s">
        <v>43</v>
      </c>
      <c r="L135" s="62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32</v>
      </c>
      <c r="E138" s="9"/>
      <c r="F138" s="19">
        <v>725</v>
      </c>
      <c r="G138" s="19">
        <f>SUM(G130:G137)</f>
        <v>18.5</v>
      </c>
      <c r="H138" s="19">
        <f>SUM(H130:H137)</f>
        <v>15.2</v>
      </c>
      <c r="I138" s="19">
        <f>SUM(I130:I137)</f>
        <v>86</v>
      </c>
      <c r="J138" s="19">
        <f>SUM(J130:J137)</f>
        <v>535.69999999999993</v>
      </c>
      <c r="K138" s="25"/>
      <c r="L138" s="50">
        <v>131</v>
      </c>
    </row>
    <row r="139" spans="1:12" ht="15.75" thickBot="1" x14ac:dyDescent="0.25">
      <c r="A139" s="33">
        <f>A123</f>
        <v>2</v>
      </c>
      <c r="B139" s="33">
        <f>B123</f>
        <v>2</v>
      </c>
      <c r="C139" s="102" t="s">
        <v>4</v>
      </c>
      <c r="D139" s="103"/>
      <c r="E139" s="78"/>
      <c r="F139" s="77">
        <f>F129+F138</f>
        <v>1355</v>
      </c>
      <c r="G139" s="77">
        <f>G129+G138</f>
        <v>34.700000000000003</v>
      </c>
      <c r="H139" s="77">
        <f>H129+H138</f>
        <v>27.7</v>
      </c>
      <c r="I139" s="77">
        <f>I129+I138</f>
        <v>180.1</v>
      </c>
      <c r="J139" s="77">
        <f>J129+J138</f>
        <v>992.89999999999986</v>
      </c>
      <c r="K139" s="77"/>
      <c r="L139" s="79">
        <f>L129+L138</f>
        <v>225</v>
      </c>
    </row>
    <row r="140" spans="1:12" ht="15" x14ac:dyDescent="0.25">
      <c r="A140" s="20">
        <v>2</v>
      </c>
      <c r="B140" s="21">
        <v>3</v>
      </c>
      <c r="C140" s="22" t="s">
        <v>19</v>
      </c>
      <c r="D140" s="7" t="s">
        <v>25</v>
      </c>
      <c r="E140" s="52"/>
      <c r="F140" s="55"/>
      <c r="G140" s="48"/>
      <c r="H140" s="48"/>
      <c r="I140" s="48"/>
      <c r="J140" s="48"/>
      <c r="K140" s="53"/>
      <c r="L140" s="48"/>
    </row>
    <row r="141" spans="1:12" ht="15" x14ac:dyDescent="0.25">
      <c r="A141" s="23"/>
      <c r="B141" s="15"/>
      <c r="C141" s="11"/>
      <c r="D141" s="7" t="s">
        <v>20</v>
      </c>
      <c r="E141" s="52" t="s">
        <v>101</v>
      </c>
      <c r="F141" s="55" t="s">
        <v>102</v>
      </c>
      <c r="G141" s="48">
        <v>26.2</v>
      </c>
      <c r="H141" s="48">
        <v>41.2</v>
      </c>
      <c r="I141" s="48">
        <v>47.2</v>
      </c>
      <c r="J141" s="48">
        <v>672.1</v>
      </c>
      <c r="K141" s="66" t="s">
        <v>48</v>
      </c>
      <c r="L141" s="48"/>
    </row>
    <row r="142" spans="1:12" ht="15" x14ac:dyDescent="0.25">
      <c r="A142" s="23"/>
      <c r="B142" s="15"/>
      <c r="C142" s="11"/>
      <c r="D142" s="7" t="s">
        <v>21</v>
      </c>
      <c r="E142" s="60" t="s">
        <v>87</v>
      </c>
      <c r="F142" s="64" t="s">
        <v>88</v>
      </c>
      <c r="G142" s="62">
        <v>0.3</v>
      </c>
      <c r="H142" s="62"/>
      <c r="I142" s="62">
        <v>15</v>
      </c>
      <c r="J142" s="62">
        <v>57.9</v>
      </c>
      <c r="K142" s="70" t="s">
        <v>89</v>
      </c>
      <c r="L142" s="48"/>
    </row>
    <row r="143" spans="1:12" ht="15" x14ac:dyDescent="0.25">
      <c r="A143" s="23"/>
      <c r="B143" s="15"/>
      <c r="C143" s="11"/>
      <c r="D143" s="7" t="s">
        <v>22</v>
      </c>
      <c r="E143" s="52" t="s">
        <v>40</v>
      </c>
      <c r="F143" s="54">
        <v>20</v>
      </c>
      <c r="G143" s="48">
        <v>1.6</v>
      </c>
      <c r="H143" s="48">
        <v>0.2</v>
      </c>
      <c r="I143" s="48">
        <v>9.3000000000000007</v>
      </c>
      <c r="J143" s="48">
        <v>42.4</v>
      </c>
      <c r="K143" s="66" t="s">
        <v>43</v>
      </c>
      <c r="L143" s="48"/>
    </row>
    <row r="144" spans="1:12" ht="15.75" customHeight="1" x14ac:dyDescent="0.25">
      <c r="A144" s="23"/>
      <c r="B144" s="15"/>
      <c r="C144" s="11"/>
      <c r="D144" s="7" t="s">
        <v>22</v>
      </c>
      <c r="E144" s="52" t="s">
        <v>41</v>
      </c>
      <c r="F144" s="54">
        <v>20</v>
      </c>
      <c r="G144" s="58">
        <v>2.2000000000000002</v>
      </c>
      <c r="H144" s="58">
        <v>0.3</v>
      </c>
      <c r="I144" s="58">
        <v>12.6</v>
      </c>
      <c r="J144" s="58">
        <v>45.8</v>
      </c>
      <c r="K144" s="66" t="s">
        <v>43</v>
      </c>
      <c r="L144" s="48"/>
    </row>
    <row r="145" spans="1:12" ht="15" x14ac:dyDescent="0.25">
      <c r="A145" s="23"/>
      <c r="B145" s="15"/>
      <c r="C145" s="11"/>
      <c r="D145" s="7" t="s">
        <v>23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32</v>
      </c>
      <c r="E148" s="9"/>
      <c r="F148" s="19">
        <v>515</v>
      </c>
      <c r="G148" s="19">
        <f t="shared" ref="G148:J148" si="34">SUM(G140:G147)</f>
        <v>30.3</v>
      </c>
      <c r="H148" s="19">
        <f t="shared" si="34"/>
        <v>41.7</v>
      </c>
      <c r="I148" s="19">
        <f t="shared" si="34"/>
        <v>84.1</v>
      </c>
      <c r="J148" s="19">
        <f t="shared" si="34"/>
        <v>818.19999999999993</v>
      </c>
      <c r="K148" s="25"/>
      <c r="L148" s="50">
        <v>94</v>
      </c>
    </row>
    <row r="149" spans="1:12" ht="15" x14ac:dyDescent="0.25">
      <c r="A149" s="26">
        <f>A140</f>
        <v>2</v>
      </c>
      <c r="B149" s="13">
        <f>B140</f>
        <v>3</v>
      </c>
      <c r="C149" s="10" t="s">
        <v>24</v>
      </c>
      <c r="D149" s="7" t="s">
        <v>25</v>
      </c>
      <c r="E149" s="60"/>
      <c r="F149" s="64"/>
      <c r="G149" s="62"/>
      <c r="H149" s="62"/>
      <c r="I149" s="62"/>
      <c r="J149" s="63"/>
      <c r="K149" s="61"/>
      <c r="L149" s="62"/>
    </row>
    <row r="150" spans="1:12" ht="15" x14ac:dyDescent="0.25">
      <c r="A150" s="23"/>
      <c r="B150" s="15"/>
      <c r="C150" s="11"/>
      <c r="D150" s="7" t="s">
        <v>26</v>
      </c>
      <c r="E150" s="60" t="s">
        <v>131</v>
      </c>
      <c r="F150" s="61" t="s">
        <v>132</v>
      </c>
      <c r="G150" s="62">
        <v>7.4</v>
      </c>
      <c r="H150" s="62">
        <v>6.7</v>
      </c>
      <c r="I150" s="62">
        <v>33</v>
      </c>
      <c r="J150" s="63">
        <v>226.9</v>
      </c>
      <c r="K150" s="70" t="s">
        <v>72</v>
      </c>
      <c r="L150" s="62"/>
    </row>
    <row r="151" spans="1:12" ht="15" x14ac:dyDescent="0.25">
      <c r="A151" s="23"/>
      <c r="B151" s="15"/>
      <c r="C151" s="11"/>
      <c r="D151" s="7" t="s">
        <v>27</v>
      </c>
      <c r="E151" s="60" t="s">
        <v>85</v>
      </c>
      <c r="F151" s="64" t="s">
        <v>69</v>
      </c>
      <c r="G151" s="62">
        <v>7.3</v>
      </c>
      <c r="H151" s="62">
        <v>12.4</v>
      </c>
      <c r="I151" s="62">
        <v>44.7</v>
      </c>
      <c r="J151" s="63">
        <v>320</v>
      </c>
      <c r="K151" s="70" t="s">
        <v>44</v>
      </c>
      <c r="L151" s="62"/>
    </row>
    <row r="152" spans="1:12" ht="15" x14ac:dyDescent="0.25">
      <c r="A152" s="23"/>
      <c r="B152" s="15"/>
      <c r="C152" s="11"/>
      <c r="D152" s="7"/>
      <c r="E152" s="98" t="s">
        <v>103</v>
      </c>
      <c r="F152" s="55">
        <v>75</v>
      </c>
      <c r="G152" s="58">
        <v>9.1999999999999993</v>
      </c>
      <c r="H152" s="58">
        <v>4.8</v>
      </c>
      <c r="I152" s="84">
        <v>32.5</v>
      </c>
      <c r="J152" s="58">
        <v>119.3</v>
      </c>
      <c r="K152" s="101" t="s">
        <v>104</v>
      </c>
      <c r="L152" s="62"/>
    </row>
    <row r="153" spans="1:12" ht="15" x14ac:dyDescent="0.25">
      <c r="A153" s="23"/>
      <c r="B153" s="15"/>
      <c r="C153" s="11"/>
      <c r="D153" s="7" t="s">
        <v>29</v>
      </c>
      <c r="E153" s="60" t="s">
        <v>39</v>
      </c>
      <c r="F153" s="63">
        <v>200</v>
      </c>
      <c r="G153" s="62">
        <v>4.9000000000000004</v>
      </c>
      <c r="H153" s="51">
        <v>5</v>
      </c>
      <c r="I153" s="62">
        <v>32.5</v>
      </c>
      <c r="J153" s="65">
        <v>190</v>
      </c>
      <c r="K153" s="71" t="s">
        <v>86</v>
      </c>
      <c r="L153" s="62"/>
    </row>
    <row r="154" spans="1:12" ht="15" x14ac:dyDescent="0.25">
      <c r="A154" s="23"/>
      <c r="B154" s="15"/>
      <c r="C154" s="11"/>
      <c r="D154" s="7" t="s">
        <v>30</v>
      </c>
      <c r="E154" s="60" t="s">
        <v>41</v>
      </c>
      <c r="F154" s="63">
        <v>30</v>
      </c>
      <c r="G154" s="62">
        <v>3.2</v>
      </c>
      <c r="H154" s="62">
        <v>0.4</v>
      </c>
      <c r="I154" s="62">
        <v>19</v>
      </c>
      <c r="J154" s="62">
        <v>68.7</v>
      </c>
      <c r="K154" s="70" t="s">
        <v>43</v>
      </c>
      <c r="L154" s="62"/>
    </row>
    <row r="155" spans="1:12" ht="15" x14ac:dyDescent="0.25">
      <c r="A155" s="23"/>
      <c r="B155" s="15"/>
      <c r="C155" s="11"/>
      <c r="D155" s="7" t="s">
        <v>31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32</v>
      </c>
      <c r="E158" s="9"/>
      <c r="F158" s="19">
        <v>785</v>
      </c>
      <c r="G158" s="19">
        <f t="shared" ref="G158:J158" si="35">SUM(G149:G157)</f>
        <v>31.999999999999996</v>
      </c>
      <c r="H158" s="19">
        <f t="shared" si="35"/>
        <v>29.3</v>
      </c>
      <c r="I158" s="19">
        <f t="shared" si="35"/>
        <v>161.69999999999999</v>
      </c>
      <c r="J158" s="19">
        <f t="shared" si="35"/>
        <v>924.9</v>
      </c>
      <c r="K158" s="25"/>
      <c r="L158" s="50">
        <v>131</v>
      </c>
    </row>
    <row r="159" spans="1:12" ht="15.75" thickBot="1" x14ac:dyDescent="0.25">
      <c r="A159" s="29">
        <f>A140</f>
        <v>2</v>
      </c>
      <c r="B159" s="30">
        <f>B140</f>
        <v>3</v>
      </c>
      <c r="C159" s="102" t="s">
        <v>4</v>
      </c>
      <c r="D159" s="103"/>
      <c r="E159" s="78"/>
      <c r="F159" s="77">
        <f>F148+F158</f>
        <v>1300</v>
      </c>
      <c r="G159" s="77">
        <f t="shared" ref="G159" si="36">G148+G158</f>
        <v>62.3</v>
      </c>
      <c r="H159" s="77">
        <f t="shared" ref="H159" si="37">H148+H158</f>
        <v>71</v>
      </c>
      <c r="I159" s="77">
        <f t="shared" ref="I159" si="38">I148+I158</f>
        <v>245.79999999999998</v>
      </c>
      <c r="J159" s="77">
        <f t="shared" ref="J159:L159" si="39">J148+J158</f>
        <v>1743.1</v>
      </c>
      <c r="K159" s="77"/>
      <c r="L159" s="79">
        <f t="shared" si="39"/>
        <v>225</v>
      </c>
    </row>
    <row r="160" spans="1:12" ht="15" x14ac:dyDescent="0.25">
      <c r="A160" s="20">
        <v>2</v>
      </c>
      <c r="B160" s="21">
        <v>4</v>
      </c>
      <c r="C160" s="22" t="s">
        <v>19</v>
      </c>
      <c r="D160" s="7" t="s">
        <v>25</v>
      </c>
      <c r="E160" s="60"/>
      <c r="F160" s="64"/>
      <c r="G160" s="62"/>
      <c r="H160" s="62"/>
      <c r="I160" s="62"/>
      <c r="J160" s="63"/>
      <c r="K160" s="61"/>
      <c r="L160" s="62"/>
    </row>
    <row r="161" spans="1:12" ht="15" x14ac:dyDescent="0.25">
      <c r="A161" s="23"/>
      <c r="B161" s="15"/>
      <c r="C161" s="11"/>
      <c r="D161" s="7" t="s">
        <v>20</v>
      </c>
      <c r="E161" s="60" t="s">
        <v>133</v>
      </c>
      <c r="F161" s="64">
        <v>105</v>
      </c>
      <c r="G161" s="62">
        <v>19.5</v>
      </c>
      <c r="H161" s="62">
        <v>14.2</v>
      </c>
      <c r="I161" s="62">
        <v>19.100000000000001</v>
      </c>
      <c r="J161" s="63">
        <v>284.60000000000002</v>
      </c>
      <c r="K161" s="70" t="s">
        <v>134</v>
      </c>
      <c r="L161" s="62"/>
    </row>
    <row r="162" spans="1:12" ht="15" x14ac:dyDescent="0.25">
      <c r="A162" s="23"/>
      <c r="B162" s="15"/>
      <c r="C162" s="11"/>
      <c r="D162" s="7" t="s">
        <v>28</v>
      </c>
      <c r="E162" s="52" t="s">
        <v>82</v>
      </c>
      <c r="F162" s="55">
        <v>150</v>
      </c>
      <c r="G162" s="58">
        <v>5.3</v>
      </c>
      <c r="H162" s="58">
        <v>6.2</v>
      </c>
      <c r="I162" s="58">
        <v>35.299999999999997</v>
      </c>
      <c r="J162" s="58">
        <v>221</v>
      </c>
      <c r="K162" s="66" t="s">
        <v>60</v>
      </c>
      <c r="L162" s="62"/>
    </row>
    <row r="163" spans="1:12" ht="15" x14ac:dyDescent="0.25">
      <c r="A163" s="23"/>
      <c r="B163" s="15"/>
      <c r="C163" s="11"/>
      <c r="D163" s="7" t="s">
        <v>21</v>
      </c>
      <c r="E163" s="60" t="s">
        <v>135</v>
      </c>
      <c r="F163" s="64">
        <v>200</v>
      </c>
      <c r="G163" s="62">
        <v>0</v>
      </c>
      <c r="H163" s="62">
        <v>0</v>
      </c>
      <c r="I163" s="62">
        <v>24</v>
      </c>
      <c r="J163" s="62">
        <v>95</v>
      </c>
      <c r="K163" s="70" t="s">
        <v>46</v>
      </c>
      <c r="L163" s="62"/>
    </row>
    <row r="164" spans="1:12" ht="15" x14ac:dyDescent="0.25">
      <c r="A164" s="23"/>
      <c r="B164" s="15"/>
      <c r="C164" s="11"/>
      <c r="D164" s="7" t="s">
        <v>22</v>
      </c>
      <c r="E164" s="60" t="s">
        <v>40</v>
      </c>
      <c r="F164" s="54">
        <v>25</v>
      </c>
      <c r="G164" s="58">
        <v>2</v>
      </c>
      <c r="H164" s="58">
        <v>0.3</v>
      </c>
      <c r="I164" s="84">
        <v>11.6</v>
      </c>
      <c r="J164" s="58">
        <v>53</v>
      </c>
      <c r="K164" s="70" t="s">
        <v>43</v>
      </c>
      <c r="L164" s="62"/>
    </row>
    <row r="165" spans="1:12" ht="15" x14ac:dyDescent="0.25">
      <c r="A165" s="23"/>
      <c r="B165" s="15"/>
      <c r="C165" s="11"/>
      <c r="D165" s="7" t="s">
        <v>22</v>
      </c>
      <c r="E165" s="60" t="s">
        <v>41</v>
      </c>
      <c r="F165" s="63">
        <v>30</v>
      </c>
      <c r="G165" s="62">
        <v>3.2</v>
      </c>
      <c r="H165" s="62">
        <v>0.4</v>
      </c>
      <c r="I165" s="62">
        <v>19</v>
      </c>
      <c r="J165" s="62">
        <v>68.7</v>
      </c>
      <c r="K165" s="70" t="s">
        <v>43</v>
      </c>
      <c r="L165" s="62"/>
    </row>
    <row r="166" spans="1:12" ht="15" x14ac:dyDescent="0.25">
      <c r="A166" s="23"/>
      <c r="B166" s="15"/>
      <c r="C166" s="11"/>
      <c r="D166" s="7" t="s">
        <v>23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4"/>
      <c r="B169" s="17"/>
      <c r="C169" s="8"/>
      <c r="D169" s="18" t="s">
        <v>32</v>
      </c>
      <c r="E169" s="9"/>
      <c r="F169" s="19">
        <f>SUM(F160:F168)</f>
        <v>510</v>
      </c>
      <c r="G169" s="19">
        <f t="shared" ref="G169:J169" si="40">SUM(G160:G168)</f>
        <v>30</v>
      </c>
      <c r="H169" s="19">
        <f t="shared" si="40"/>
        <v>21.099999999999998</v>
      </c>
      <c r="I169" s="19">
        <f t="shared" si="40"/>
        <v>109</v>
      </c>
      <c r="J169" s="19">
        <f t="shared" si="40"/>
        <v>722.30000000000007</v>
      </c>
      <c r="K169" s="25"/>
      <c r="L169" s="50">
        <v>94</v>
      </c>
    </row>
    <row r="170" spans="1:12" ht="15" x14ac:dyDescent="0.25">
      <c r="A170" s="26">
        <f>A160</f>
        <v>2</v>
      </c>
      <c r="B170" s="13">
        <f>B160</f>
        <v>4</v>
      </c>
      <c r="C170" s="10" t="s">
        <v>24</v>
      </c>
      <c r="D170" s="7" t="s">
        <v>25</v>
      </c>
      <c r="E170" s="60" t="s">
        <v>136</v>
      </c>
      <c r="F170" s="64">
        <v>20</v>
      </c>
      <c r="G170" s="62">
        <v>0.6</v>
      </c>
      <c r="H170" s="62">
        <v>0</v>
      </c>
      <c r="I170" s="62">
        <v>1.3</v>
      </c>
      <c r="J170" s="62">
        <v>8</v>
      </c>
      <c r="K170" s="61" t="s">
        <v>46</v>
      </c>
      <c r="L170" s="62"/>
    </row>
    <row r="171" spans="1:12" ht="15" x14ac:dyDescent="0.25">
      <c r="A171" s="23"/>
      <c r="B171" s="15"/>
      <c r="C171" s="11"/>
      <c r="D171" s="7" t="s">
        <v>26</v>
      </c>
      <c r="E171" s="60" t="s">
        <v>137</v>
      </c>
      <c r="F171" s="61" t="s">
        <v>138</v>
      </c>
      <c r="G171" s="62">
        <v>2.9</v>
      </c>
      <c r="H171" s="62">
        <v>6.6</v>
      </c>
      <c r="I171" s="62">
        <v>12.6</v>
      </c>
      <c r="J171" s="63">
        <v>120.4</v>
      </c>
      <c r="K171" s="70" t="s">
        <v>79</v>
      </c>
      <c r="L171" s="62"/>
    </row>
    <row r="172" spans="1:12" ht="15" x14ac:dyDescent="0.25">
      <c r="A172" s="23"/>
      <c r="B172" s="15"/>
      <c r="C172" s="11"/>
      <c r="D172" s="7" t="s">
        <v>27</v>
      </c>
      <c r="E172" s="60" t="s">
        <v>139</v>
      </c>
      <c r="F172" s="64">
        <v>100</v>
      </c>
      <c r="G172" s="62">
        <v>17.100000000000001</v>
      </c>
      <c r="H172" s="62">
        <v>17.2</v>
      </c>
      <c r="I172" s="62">
        <v>0</v>
      </c>
      <c r="J172" s="62">
        <v>223</v>
      </c>
      <c r="K172" s="61" t="s">
        <v>74</v>
      </c>
      <c r="L172" s="62"/>
    </row>
    <row r="173" spans="1:12" ht="15" x14ac:dyDescent="0.25">
      <c r="A173" s="23"/>
      <c r="B173" s="15"/>
      <c r="C173" s="11"/>
      <c r="D173" s="7" t="s">
        <v>28</v>
      </c>
      <c r="E173" s="60" t="s">
        <v>51</v>
      </c>
      <c r="F173" s="64">
        <v>150</v>
      </c>
      <c r="G173" s="62">
        <v>8.6999999999999993</v>
      </c>
      <c r="H173" s="62">
        <v>7.8</v>
      </c>
      <c r="I173" s="62">
        <v>42.6</v>
      </c>
      <c r="J173" s="65">
        <v>279</v>
      </c>
      <c r="K173" s="70" t="s">
        <v>97</v>
      </c>
      <c r="L173" s="62"/>
    </row>
    <row r="174" spans="1:12" ht="15" x14ac:dyDescent="0.25">
      <c r="A174" s="23"/>
      <c r="B174" s="15"/>
      <c r="C174" s="11"/>
      <c r="D174" s="7" t="s">
        <v>29</v>
      </c>
      <c r="E174" s="60" t="s">
        <v>75</v>
      </c>
      <c r="F174" s="63">
        <v>200</v>
      </c>
      <c r="G174" s="62">
        <v>1.2</v>
      </c>
      <c r="H174" s="51"/>
      <c r="I174" s="62">
        <v>31.6</v>
      </c>
      <c r="J174" s="65">
        <v>126</v>
      </c>
      <c r="K174" s="71" t="s">
        <v>73</v>
      </c>
      <c r="L174" s="62"/>
    </row>
    <row r="175" spans="1:12" ht="15" x14ac:dyDescent="0.25">
      <c r="A175" s="23"/>
      <c r="B175" s="15"/>
      <c r="C175" s="11"/>
      <c r="D175" s="7" t="s">
        <v>94</v>
      </c>
      <c r="E175" s="60" t="s">
        <v>40</v>
      </c>
      <c r="F175" s="63">
        <v>20</v>
      </c>
      <c r="G175" s="62">
        <v>1.6</v>
      </c>
      <c r="H175" s="62">
        <v>0.2</v>
      </c>
      <c r="I175" s="62">
        <v>9.3000000000000007</v>
      </c>
      <c r="J175" s="62">
        <v>42.4</v>
      </c>
      <c r="K175" s="70" t="s">
        <v>43</v>
      </c>
      <c r="L175" s="62"/>
    </row>
    <row r="176" spans="1:12" ht="15" x14ac:dyDescent="0.25">
      <c r="A176" s="23"/>
      <c r="B176" s="15"/>
      <c r="C176" s="11"/>
      <c r="D176" s="7" t="s">
        <v>94</v>
      </c>
      <c r="E176" s="60" t="s">
        <v>41</v>
      </c>
      <c r="F176" s="63">
        <v>25</v>
      </c>
      <c r="G176" s="62">
        <v>2.7</v>
      </c>
      <c r="H176" s="62">
        <v>0.3</v>
      </c>
      <c r="I176" s="62">
        <v>15.8</v>
      </c>
      <c r="J176" s="62">
        <v>57.3</v>
      </c>
      <c r="K176" s="70" t="s">
        <v>43</v>
      </c>
      <c r="L176" s="62"/>
    </row>
    <row r="177" spans="1:12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4"/>
      <c r="B179" s="17"/>
      <c r="C179" s="8"/>
      <c r="D179" s="18" t="s">
        <v>32</v>
      </c>
      <c r="E179" s="9"/>
      <c r="F179" s="19">
        <v>785</v>
      </c>
      <c r="G179" s="19">
        <f t="shared" ref="G179:J179" si="41">SUM(G170:G178)</f>
        <v>34.800000000000004</v>
      </c>
      <c r="H179" s="19">
        <f t="shared" si="41"/>
        <v>32.099999999999994</v>
      </c>
      <c r="I179" s="19">
        <f t="shared" si="41"/>
        <v>113.19999999999999</v>
      </c>
      <c r="J179" s="19">
        <f t="shared" si="41"/>
        <v>856.09999999999991</v>
      </c>
      <c r="K179" s="25"/>
      <c r="L179" s="50">
        <v>131</v>
      </c>
    </row>
    <row r="180" spans="1:12" ht="15.75" thickBot="1" x14ac:dyDescent="0.25">
      <c r="A180" s="29">
        <f>A160</f>
        <v>2</v>
      </c>
      <c r="B180" s="30">
        <f>B160</f>
        <v>4</v>
      </c>
      <c r="C180" s="102" t="s">
        <v>4</v>
      </c>
      <c r="D180" s="103"/>
      <c r="E180" s="78"/>
      <c r="F180" s="77">
        <f>F169+F179</f>
        <v>1295</v>
      </c>
      <c r="G180" s="77">
        <f t="shared" ref="G180" si="42">G169+G179</f>
        <v>64.800000000000011</v>
      </c>
      <c r="H180" s="77">
        <f t="shared" ref="H180" si="43">H169+H179</f>
        <v>53.199999999999989</v>
      </c>
      <c r="I180" s="77">
        <f t="shared" ref="I180" si="44">I169+I179</f>
        <v>222.2</v>
      </c>
      <c r="J180" s="77">
        <f t="shared" ref="J180:L180" si="45">J169+J179</f>
        <v>1578.4</v>
      </c>
      <c r="K180" s="77"/>
      <c r="L180" s="79">
        <f t="shared" si="45"/>
        <v>225</v>
      </c>
    </row>
    <row r="181" spans="1:12" ht="15" x14ac:dyDescent="0.25">
      <c r="A181" s="20">
        <v>2</v>
      </c>
      <c r="B181" s="21">
        <v>5</v>
      </c>
      <c r="C181" s="22" t="s">
        <v>19</v>
      </c>
      <c r="D181" s="7" t="s">
        <v>25</v>
      </c>
      <c r="E181" s="60"/>
      <c r="F181" s="64"/>
      <c r="G181" s="65"/>
      <c r="H181" s="65"/>
      <c r="I181" s="65"/>
      <c r="J181" s="65"/>
      <c r="K181" s="61"/>
      <c r="L181" s="62"/>
    </row>
    <row r="182" spans="1:12" ht="15" x14ac:dyDescent="0.25">
      <c r="A182" s="23"/>
      <c r="B182" s="15"/>
      <c r="C182" s="11"/>
      <c r="D182" s="7" t="s">
        <v>20</v>
      </c>
      <c r="E182" s="60" t="s">
        <v>78</v>
      </c>
      <c r="F182" s="64">
        <v>80</v>
      </c>
      <c r="G182" s="65">
        <v>8.3000000000000007</v>
      </c>
      <c r="H182" s="65">
        <v>1.5</v>
      </c>
      <c r="I182" s="65">
        <v>5.4</v>
      </c>
      <c r="J182" s="65">
        <v>68.7</v>
      </c>
      <c r="K182" s="70" t="s">
        <v>80</v>
      </c>
      <c r="L182" s="62"/>
    </row>
    <row r="183" spans="1:12" ht="15" x14ac:dyDescent="0.25">
      <c r="A183" s="23"/>
      <c r="B183" s="15"/>
      <c r="C183" s="11"/>
      <c r="D183" s="7" t="s">
        <v>28</v>
      </c>
      <c r="E183" s="60" t="s">
        <v>71</v>
      </c>
      <c r="F183" s="64">
        <v>150</v>
      </c>
      <c r="G183" s="58">
        <v>3.8</v>
      </c>
      <c r="H183" s="58">
        <v>6.2</v>
      </c>
      <c r="I183" s="84">
        <v>38.6</v>
      </c>
      <c r="J183" s="58">
        <v>228</v>
      </c>
      <c r="K183" s="70" t="s">
        <v>92</v>
      </c>
      <c r="L183" s="62"/>
    </row>
    <row r="184" spans="1:12" ht="15" x14ac:dyDescent="0.25">
      <c r="A184" s="23"/>
      <c r="B184" s="15"/>
      <c r="C184" s="11"/>
      <c r="D184" s="7" t="s">
        <v>21</v>
      </c>
      <c r="E184" s="60" t="s">
        <v>87</v>
      </c>
      <c r="F184" s="64" t="s">
        <v>88</v>
      </c>
      <c r="G184" s="62">
        <v>0.3</v>
      </c>
      <c r="H184" s="62"/>
      <c r="I184" s="62">
        <v>15</v>
      </c>
      <c r="J184" s="62">
        <v>57.9</v>
      </c>
      <c r="K184" s="70" t="s">
        <v>89</v>
      </c>
      <c r="L184" s="62"/>
    </row>
    <row r="185" spans="1:12" ht="15" x14ac:dyDescent="0.25">
      <c r="A185" s="23"/>
      <c r="B185" s="15"/>
      <c r="C185" s="11"/>
      <c r="D185" s="7" t="s">
        <v>22</v>
      </c>
      <c r="E185" s="60" t="s">
        <v>40</v>
      </c>
      <c r="F185" s="54">
        <v>25</v>
      </c>
      <c r="G185" s="58">
        <v>2</v>
      </c>
      <c r="H185" s="58">
        <v>0.3</v>
      </c>
      <c r="I185" s="84">
        <v>11.6</v>
      </c>
      <c r="J185" s="58">
        <v>53</v>
      </c>
      <c r="K185" s="66" t="s">
        <v>43</v>
      </c>
      <c r="L185" s="62"/>
    </row>
    <row r="186" spans="1:12" ht="15" x14ac:dyDescent="0.25">
      <c r="A186" s="23"/>
      <c r="B186" s="15"/>
      <c r="C186" s="11"/>
      <c r="D186" s="7" t="s">
        <v>22</v>
      </c>
      <c r="E186" s="60" t="s">
        <v>41</v>
      </c>
      <c r="F186" s="63">
        <v>30</v>
      </c>
      <c r="G186" s="62">
        <v>3.2</v>
      </c>
      <c r="H186" s="62">
        <v>0.4</v>
      </c>
      <c r="I186" s="62">
        <v>19</v>
      </c>
      <c r="J186" s="62">
        <v>68.7</v>
      </c>
      <c r="K186" s="70" t="s">
        <v>43</v>
      </c>
      <c r="L186" s="62"/>
    </row>
    <row r="187" spans="1:12" ht="15" x14ac:dyDescent="0.25">
      <c r="A187" s="23"/>
      <c r="B187" s="15"/>
      <c r="C187" s="11"/>
      <c r="D187" s="7" t="s">
        <v>23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 x14ac:dyDescent="0.25">
      <c r="A189" s="24"/>
      <c r="B189" s="17"/>
      <c r="C189" s="8"/>
      <c r="D189" s="18" t="s">
        <v>32</v>
      </c>
      <c r="E189" s="9"/>
      <c r="F189" s="19">
        <v>500</v>
      </c>
      <c r="G189" s="19">
        <f t="shared" ref="G189:J189" si="46">SUM(G181:G188)</f>
        <v>17.600000000000001</v>
      </c>
      <c r="H189" s="19">
        <f t="shared" si="46"/>
        <v>8.4</v>
      </c>
      <c r="I189" s="19">
        <f t="shared" si="46"/>
        <v>89.6</v>
      </c>
      <c r="J189" s="19">
        <f t="shared" si="46"/>
        <v>476.29999999999995</v>
      </c>
      <c r="K189" s="25"/>
      <c r="L189" s="50">
        <v>94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24</v>
      </c>
      <c r="D190" s="7" t="s">
        <v>25</v>
      </c>
      <c r="E190" s="60" t="s">
        <v>62</v>
      </c>
      <c r="F190" s="64">
        <v>60</v>
      </c>
      <c r="G190" s="62">
        <v>5.0999999999999996</v>
      </c>
      <c r="H190" s="62">
        <v>4.5999999999999996</v>
      </c>
      <c r="I190" s="62">
        <v>0.3</v>
      </c>
      <c r="J190" s="63">
        <v>63</v>
      </c>
      <c r="K190" s="61" t="s">
        <v>46</v>
      </c>
      <c r="L190" s="62"/>
    </row>
    <row r="191" spans="1:12" ht="15" x14ac:dyDescent="0.25">
      <c r="A191" s="23"/>
      <c r="B191" s="15"/>
      <c r="C191" s="11"/>
      <c r="D191" s="7" t="s">
        <v>26</v>
      </c>
      <c r="E191" s="60" t="s">
        <v>140</v>
      </c>
      <c r="F191" s="61" t="s">
        <v>123</v>
      </c>
      <c r="G191" s="65">
        <v>5.9</v>
      </c>
      <c r="H191" s="65">
        <v>6.4</v>
      </c>
      <c r="I191" s="65">
        <v>13.9</v>
      </c>
      <c r="J191" s="65">
        <v>137.69999999999999</v>
      </c>
      <c r="K191" s="70" t="s">
        <v>91</v>
      </c>
      <c r="L191" s="62"/>
    </row>
    <row r="192" spans="1:12" ht="15" x14ac:dyDescent="0.25">
      <c r="A192" s="23"/>
      <c r="B192" s="15"/>
      <c r="C192" s="11"/>
      <c r="D192" s="7" t="s">
        <v>27</v>
      </c>
      <c r="E192" s="60" t="s">
        <v>141</v>
      </c>
      <c r="F192" s="64" t="s">
        <v>142</v>
      </c>
      <c r="G192" s="62">
        <v>15</v>
      </c>
      <c r="H192" s="62">
        <v>18.3</v>
      </c>
      <c r="I192" s="62">
        <v>24.8</v>
      </c>
      <c r="J192" s="63">
        <v>326.7</v>
      </c>
      <c r="K192" s="70" t="s">
        <v>143</v>
      </c>
      <c r="L192" s="62"/>
    </row>
    <row r="193" spans="1:12" ht="15" x14ac:dyDescent="0.25">
      <c r="A193" s="23"/>
      <c r="B193" s="15"/>
      <c r="C193" s="11"/>
      <c r="D193" s="7" t="s">
        <v>29</v>
      </c>
      <c r="E193" s="60" t="s">
        <v>76</v>
      </c>
      <c r="F193" s="64">
        <v>200</v>
      </c>
      <c r="G193" s="62">
        <v>2.4</v>
      </c>
      <c r="H193" s="51">
        <v>1.6</v>
      </c>
      <c r="I193" s="62">
        <v>27.5</v>
      </c>
      <c r="J193" s="65">
        <v>134</v>
      </c>
      <c r="K193" s="71" t="s">
        <v>77</v>
      </c>
      <c r="L193" s="62"/>
    </row>
    <row r="194" spans="1:12" ht="15" x14ac:dyDescent="0.25">
      <c r="A194" s="23"/>
      <c r="B194" s="15"/>
      <c r="C194" s="11"/>
      <c r="D194" s="7" t="s">
        <v>94</v>
      </c>
      <c r="E194" s="60" t="s">
        <v>41</v>
      </c>
      <c r="F194" s="54">
        <v>20</v>
      </c>
      <c r="G194" s="58">
        <v>2.2000000000000002</v>
      </c>
      <c r="H194" s="58">
        <v>0.3</v>
      </c>
      <c r="I194" s="84">
        <v>12.6</v>
      </c>
      <c r="J194" s="58">
        <v>45.8</v>
      </c>
      <c r="K194" s="70" t="s">
        <v>43</v>
      </c>
      <c r="L194" s="62"/>
    </row>
    <row r="195" spans="1:12" ht="15" x14ac:dyDescent="0.25">
      <c r="A195" s="23"/>
      <c r="B195" s="15"/>
      <c r="C195" s="11"/>
      <c r="D195" s="7" t="s">
        <v>94</v>
      </c>
      <c r="E195" s="60" t="s">
        <v>40</v>
      </c>
      <c r="F195" s="63">
        <v>20</v>
      </c>
      <c r="G195" s="65">
        <v>1.6</v>
      </c>
      <c r="H195" s="65">
        <v>0.2</v>
      </c>
      <c r="I195" s="65">
        <v>9.3000000000000007</v>
      </c>
      <c r="J195" s="65">
        <v>42.4</v>
      </c>
      <c r="K195" s="70" t="s">
        <v>43</v>
      </c>
      <c r="L195" s="62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4"/>
      <c r="B198" s="17"/>
      <c r="C198" s="8"/>
      <c r="D198" s="18" t="s">
        <v>32</v>
      </c>
      <c r="E198" s="9"/>
      <c r="F198" s="19">
        <v>715</v>
      </c>
      <c r="G198" s="19">
        <f>SUM(G190:G197)</f>
        <v>32.199999999999996</v>
      </c>
      <c r="H198" s="19">
        <f>SUM(H190:H197)</f>
        <v>31.400000000000002</v>
      </c>
      <c r="I198" s="19">
        <f>SUM(I190:I197)</f>
        <v>88.399999999999991</v>
      </c>
      <c r="J198" s="19">
        <f>SUM(J190:J197)</f>
        <v>749.59999999999991</v>
      </c>
      <c r="K198" s="25"/>
      <c r="L198" s="50">
        <v>131</v>
      </c>
    </row>
    <row r="199" spans="1:12" ht="15" x14ac:dyDescent="0.2">
      <c r="A199" s="29">
        <f>A181</f>
        <v>2</v>
      </c>
      <c r="B199" s="30">
        <f>B181</f>
        <v>5</v>
      </c>
      <c r="C199" s="102" t="s">
        <v>4</v>
      </c>
      <c r="D199" s="104"/>
      <c r="E199" s="31"/>
      <c r="F199" s="32">
        <f>F189+F198</f>
        <v>1215</v>
      </c>
      <c r="G199" s="32">
        <f>G189+G198</f>
        <v>49.8</v>
      </c>
      <c r="H199" s="32">
        <f>H189+H198</f>
        <v>39.800000000000004</v>
      </c>
      <c r="I199" s="32">
        <f>I189+I198</f>
        <v>178</v>
      </c>
      <c r="J199" s="32">
        <f>J189+J198</f>
        <v>1225.8999999999999</v>
      </c>
      <c r="K199" s="32"/>
      <c r="L199" s="72">
        <f>L189+L198</f>
        <v>225</v>
      </c>
    </row>
    <row r="200" spans="1:12" x14ac:dyDescent="0.2">
      <c r="A200" s="27"/>
      <c r="B200" s="28"/>
      <c r="C200" s="105" t="s">
        <v>5</v>
      </c>
      <c r="D200" s="105"/>
      <c r="E200" s="105"/>
      <c r="F200" s="34">
        <v>1308</v>
      </c>
      <c r="G200" s="34">
        <v>53.25</v>
      </c>
      <c r="H200" s="34">
        <v>58.6</v>
      </c>
      <c r="I200" s="34">
        <v>212.62</v>
      </c>
      <c r="J200" s="34">
        <v>1514.03</v>
      </c>
      <c r="K200" s="34"/>
      <c r="L200" s="34"/>
    </row>
  </sheetData>
  <mergeCells count="14">
    <mergeCell ref="C1:E1"/>
    <mergeCell ref="H1:K1"/>
    <mergeCell ref="H2:K2"/>
    <mergeCell ref="C62:D62"/>
    <mergeCell ref="C24:D24"/>
    <mergeCell ref="C81:D81"/>
    <mergeCell ref="C101:D101"/>
    <mergeCell ref="C43:D43"/>
    <mergeCell ref="C200:E200"/>
    <mergeCell ref="C199:D199"/>
    <mergeCell ref="C122:D122"/>
    <mergeCell ref="C139:D139"/>
    <mergeCell ref="C159:D159"/>
    <mergeCell ref="C180:D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2025-04-08T10:02:16Z</dcterms:modified>
</cp:coreProperties>
</file>